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lik\Desktop\17MSPP2024 mięso i wędliny\"/>
    </mc:Choice>
  </mc:AlternateContent>
  <xr:revisionPtr revIDLastSave="0" documentId="13_ncr:1_{08084BF7-A0EF-45CE-8EC3-C0B5D0215DD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" i="8" l="1"/>
  <c r="H47" i="8"/>
  <c r="H43" i="8"/>
  <c r="H29" i="8"/>
  <c r="H42" i="8"/>
  <c r="H41" i="8"/>
  <c r="H40" i="8"/>
  <c r="H39" i="8"/>
  <c r="H22" i="8" l="1"/>
  <c r="H21" i="8"/>
  <c r="H49" i="8"/>
  <c r="H38" i="8"/>
  <c r="H37" i="8"/>
  <c r="H7" i="8"/>
  <c r="H34" i="8"/>
  <c r="H33" i="8"/>
  <c r="H32" i="8"/>
  <c r="H31" i="8"/>
  <c r="H30" i="8"/>
  <c r="H20" i="8" l="1"/>
  <c r="H54" i="8" l="1"/>
  <c r="H53" i="8"/>
  <c r="H27" i="8"/>
  <c r="H28" i="8"/>
  <c r="H35" i="8"/>
  <c r="H52" i="8" l="1"/>
  <c r="H55" i="8" s="1"/>
  <c r="H46" i="8"/>
  <c r="H50" i="8" s="1"/>
  <c r="H36" i="8"/>
  <c r="H18" i="8"/>
  <c r="H19" i="8"/>
  <c r="H23" i="8"/>
  <c r="H24" i="8"/>
  <c r="H25" i="8"/>
  <c r="H26" i="8"/>
  <c r="H6" i="8"/>
  <c r="H8" i="8"/>
  <c r="H9" i="8"/>
  <c r="H10" i="8"/>
  <c r="H11" i="8"/>
  <c r="H5" i="8"/>
  <c r="H17" i="8" l="1"/>
  <c r="H16" i="8"/>
  <c r="H15" i="8"/>
  <c r="H14" i="8"/>
  <c r="H13" i="8"/>
  <c r="H12" i="8"/>
  <c r="H44" i="8" l="1"/>
  <c r="H56" i="8" s="1"/>
</calcChain>
</file>

<file path=xl/sharedStrings.xml><?xml version="1.0" encoding="utf-8"?>
<sst xmlns="http://schemas.openxmlformats.org/spreadsheetml/2006/main" count="201" uniqueCount="147">
  <si>
    <t>Lp.</t>
  </si>
  <si>
    <t>Nazwa asortymentu</t>
  </si>
  <si>
    <t>Opis</t>
  </si>
  <si>
    <t>Jednostka
 miary</t>
  </si>
  <si>
    <t>Wartość netto[zł]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</si>
  <si>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</si>
  <si>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</si>
  <si>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</si>
  <si>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</si>
  <si>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</si>
  <si>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</si>
  <si>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</si>
  <si>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</si>
  <si>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</si>
  <si>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</si>
  <si>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</si>
  <si>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</si>
  <si>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</si>
  <si>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</si>
  <si>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</si>
  <si>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Wędliny </t>
  </si>
  <si>
    <t>Kiełbasa biała parzona</t>
  </si>
  <si>
    <t>Kiełbasa biała surowa</t>
  </si>
  <si>
    <t>Kabanosy</t>
  </si>
  <si>
    <t>Parówki cienkie</t>
  </si>
  <si>
    <t>Kiełbasa szynkowa</t>
  </si>
  <si>
    <t>Pasztety/Pieczenie</t>
  </si>
  <si>
    <t>kg</t>
  </si>
  <si>
    <t>Kiełbasa śląska</t>
  </si>
  <si>
    <t>Razem netto:</t>
  </si>
  <si>
    <t>Kiełbasa parówkowa</t>
  </si>
  <si>
    <t>Szynka z kotła</t>
  </si>
  <si>
    <t>Szynka chłopska</t>
  </si>
  <si>
    <t xml:space="preserve">Ćwiartka z kurczaka wędzona </t>
  </si>
  <si>
    <t>17.</t>
  </si>
  <si>
    <t>Boczek parzony 
extra paski</t>
  </si>
  <si>
    <t>18.</t>
  </si>
  <si>
    <t>19.</t>
  </si>
  <si>
    <t>Kaszanka cienka</t>
  </si>
  <si>
    <t>20.</t>
  </si>
  <si>
    <t>21.</t>
  </si>
  <si>
    <t>Drób</t>
  </si>
  <si>
    <t>kiełbasa wieprzowa, wędzona, parzona - zawartość mięsa co najmniej 80%</t>
  </si>
  <si>
    <t xml:space="preserve">Szynka konserwowa w bloku prasowana </t>
  </si>
  <si>
    <t>Kości wędzone</t>
  </si>
  <si>
    <t>Pasztet pieczony</t>
  </si>
  <si>
    <t>Metka cebulowa</t>
  </si>
  <si>
    <t>Ogonówka</t>
  </si>
  <si>
    <t>Kiełbasa z kija</t>
  </si>
  <si>
    <t>kiełbasa wieprzowa, wędzona, parzona, średniorozdrobniona - zawartość mięsa co najmniej 91%</t>
  </si>
  <si>
    <t>Pieczeń tyrolska</t>
  </si>
  <si>
    <t>24.</t>
  </si>
  <si>
    <t>25.</t>
  </si>
  <si>
    <t>26.</t>
  </si>
  <si>
    <t>27.</t>
  </si>
  <si>
    <t>28.</t>
  </si>
  <si>
    <t>29.</t>
  </si>
  <si>
    <t>kiełbasa wieprzowa - zawartość mięsa co najmniej
67%</t>
  </si>
  <si>
    <t>Pieczeń gospochy</t>
  </si>
  <si>
    <t>kiełbasa wieprzowo-drobiowa, wędzona, parzona - zawartość mięsa co najmniej 98% (w tym mięso wieprzowe co najmniej 78%)</t>
  </si>
  <si>
    <t>Kiełbasa polska szefa (wędzona surowa)</t>
  </si>
  <si>
    <t>kiełbasa wieprzowa, wędzona - zawartość mięsa
 co najmniej 99%</t>
  </si>
  <si>
    <t xml:space="preserve">Kiełbasa krucha </t>
  </si>
  <si>
    <t>Szynka wieprzowa, parzona, z połączonych 
kawałków mięsa, bez skóry i bez kości-zawartość mięsa co najmniej 70%, w niejadalnej osłonce</t>
  </si>
  <si>
    <t>Salceson czarny</t>
  </si>
  <si>
    <t>Salceson biały (włoski)</t>
  </si>
  <si>
    <t>Szynka wieprzowa wędzona, parzona -zawartość miesa co najmniej 62%</t>
  </si>
  <si>
    <t>Szynka wieprzowa wędzona, parzona, bez kości, bez skóry -zawartość mięsa co najmniej 90%</t>
  </si>
  <si>
    <t>Wędzonka wieprzowa parzona - zawartość 
mięsa co najmniej 76%, ze skórą</t>
  </si>
  <si>
    <t>Wędzonka wieprzowa, parzona - zawartość 
mięsa co najmniej 76%, bez skóry, bez kości</t>
  </si>
  <si>
    <t>Boczek rolowany</t>
  </si>
  <si>
    <t>wędlina podrobowa, wieprzowa, parzona, z zawartością wątroby, z kaszy jęczmiennej grubej/średniej. Zawartość podrobów co najmniej 25%.</t>
  </si>
  <si>
    <t>kiełbasa wieprzowa, parzona - zawartość mięsa co najmniej 67%</t>
  </si>
  <si>
    <t>Kiełbasa śląska extra</t>
  </si>
  <si>
    <t>wędlina wędzona, parzona, bez skóry - zawartość mięsa co najmniej 62%</t>
  </si>
  <si>
    <t>wyrób wieprzowy, pieczony - zawartość mięsa co najmniej 63%</t>
  </si>
  <si>
    <t>wyrób wieprzowo-drobiowy, pieczony - zawartość mięsa co najmniej 99% (w tym mięso wieprzowe co najmniej 79%)</t>
  </si>
  <si>
    <t>wyrób wieprzowy-drobiowo-podrobowy -  mięsa co najmniej 60% ( w tym wieprzowe co najmniej 40%, drobiowe co najmniej 20%)</t>
  </si>
  <si>
    <t>Krakowska parzona</t>
  </si>
  <si>
    <t>Kiełbasa chłopska</t>
  </si>
  <si>
    <t>kiełbasa wieprzowa, wędzona, parzona  - zawartość mięsa co najmniej 89%</t>
  </si>
  <si>
    <t>Kiełbasa gospochy</t>
  </si>
  <si>
    <t>kiełbasa wieprzowo-drobiowa, wędzona, parzona  - zawartość mięsa co najmniej 98% (w tym mięso wieprzowe co najmniej 78%)</t>
  </si>
  <si>
    <t>Kiełbasa wiejska</t>
  </si>
  <si>
    <t>kiełbasa wieprzowa, wędzona, parzona  - zawartość mięsa co najmniej 91%</t>
  </si>
  <si>
    <t>Szynka cygańska</t>
  </si>
  <si>
    <t>szynka wieprzowa, wędzona, parzona  - zawartość mięsa co najmniej 62%</t>
  </si>
  <si>
    <t>Kiełbaski</t>
  </si>
  <si>
    <t xml:space="preserve">kiełbasa drobiowo-wieprzowa, wędzona, parzona - zawartość mięsa co najmniej 83%  (w tym mięso drobiowe co najmniej 51%) </t>
  </si>
  <si>
    <t>kiełbasa wieprzowo-wołowa, wędzona, parzona - zawartość mięsa co najmniej 67% (w tym mięso wieprzowe co najmniej 61%)</t>
  </si>
  <si>
    <t xml:space="preserve">Podudzie z kurczaka, wędzone, parzone, ćwiartka drobiowa z kością ze skórą -  zawartośc mięsa co najmniej 95% </t>
  </si>
  <si>
    <t>kiełbasa wieprzowa lub wieprzowo-wołowe lub wieprzowo-drobiowo-wołowa, wędzona, parzona - zawartość mięsa co najmniej 87% w osłonie foliowej</t>
  </si>
  <si>
    <t>4.</t>
  </si>
  <si>
    <t>22.</t>
  </si>
  <si>
    <t>23.</t>
  </si>
  <si>
    <t>30.</t>
  </si>
  <si>
    <t>31.</t>
  </si>
  <si>
    <t>32.</t>
  </si>
  <si>
    <t>Smalec ze skwarkami</t>
  </si>
  <si>
    <t xml:space="preserve">wyrób wieprzowy, parzony, kubek 250g. Tłuszcz wieprzowy 100%, skwarki wieprzowe. </t>
  </si>
  <si>
    <t>Smalec z  kiełbaską</t>
  </si>
  <si>
    <t>wyrób wieprzowy, parzony, kubek 250g. Tłuszcz wieprzowy 100%, kiełbaska co najmniej 10%</t>
  </si>
  <si>
    <t>Szynkowa z piersi kurczaka (blok)</t>
  </si>
  <si>
    <t>33.</t>
  </si>
  <si>
    <t>34.</t>
  </si>
  <si>
    <t>Boczek pieczony (płat)</t>
  </si>
  <si>
    <t>Boczek czosnkowo-ziołowy (rolowany)</t>
  </si>
  <si>
    <t>Wędzonka wieprzowa, parzona - zawartość 
mięsa co najmniej 73%, bez skóry, bez żeber</t>
  </si>
  <si>
    <t>Boczek delikatesowy parzony wędzony (płat)</t>
  </si>
  <si>
    <t>35.</t>
  </si>
  <si>
    <t>kiełbasa wieprzowa lub drobiowo-wieprzowa, wędzona, parzona - zwartość mięsa co najmniej 70%</t>
  </si>
  <si>
    <t>kiełbasa wieprzowa, wędzona, parzona, podsuszana - zawartość mięsa co najmniej 97%</t>
  </si>
  <si>
    <t>kiełbasa wieprzowa,wędzona, parzona - zawartość mięsa co najmniej 70%</t>
  </si>
  <si>
    <t>wędlina podrobowa, wieprzowa, parzona-zawartość mięsa co najmniej 11%, podrobów co najmniej 21%</t>
  </si>
  <si>
    <t>wędlina podrobowa, wieprzowa, parzona-zawartość mięsa co najmniej 50%</t>
  </si>
  <si>
    <t>Kiełbasa podwelska</t>
  </si>
  <si>
    <t>kiełbasa wieprzowa lub wieprzowo-wołowa, wędzona, parzona - zawartość mięsa co najmniej 70%</t>
  </si>
  <si>
    <t>kiełbasa wieprzowa, wędzona, parzona. Z połączonych kawałków mięsa, w niejadalnej osłonce  - zawartość mięsa co najmniej 75%</t>
  </si>
  <si>
    <t>wędlina wieprzowa, w niejadalnej osłonce - zawartość miesa co najmniej 99%</t>
  </si>
  <si>
    <t>świeże z bieżącej produkcji, nierozmrażane, schabowe i karczkowe</t>
  </si>
  <si>
    <t>wyrób połączony z rozrdobnionych kawałków mięsa w jedną całość, z dodatkiem surowca wieprzowego, parzony, w niejadalnej osłonce - zawartość mięsa co najmniej 70% (filet drobiowy)</t>
  </si>
  <si>
    <t>Kiełbasa z boczkiem</t>
  </si>
  <si>
    <t>Kaszanka blok</t>
  </si>
  <si>
    <t>Kiełbasa żuławska</t>
  </si>
  <si>
    <t>Kiełbasa tatrzańska</t>
  </si>
  <si>
    <t>Polędwica sopocka</t>
  </si>
  <si>
    <t>wyrób wieprzowy, parzony, zawartość mięsaco najmniej 84%</t>
  </si>
  <si>
    <t>36.</t>
  </si>
  <si>
    <t>37.</t>
  </si>
  <si>
    <t>38.</t>
  </si>
  <si>
    <t>39.</t>
  </si>
  <si>
    <t>Szynka z indyka</t>
  </si>
  <si>
    <t>wyrób połączony z rozrdobnionych kawałków mięsa w jedną całość, z dodatkiem surowca wieprzowego, parzony, w niejadalnej osłonce - zawartość mięsa co najmniej 70% (filet z indyka)</t>
  </si>
  <si>
    <t>Serdelki drobiowe</t>
  </si>
  <si>
    <t xml:space="preserve">Załącznik nr 1.2. do Formularza Ofertowego - Część B Wędliny </t>
  </si>
  <si>
    <t>Razem wędliny</t>
  </si>
  <si>
    <t>Razem drób</t>
  </si>
  <si>
    <t>Razem pasztety/pieczenie</t>
  </si>
  <si>
    <t>Cena jedn.
netto [zł] za kg</t>
  </si>
  <si>
    <t>Szacunkowa
 ilość w kg
 w skali
 12 m-cy</t>
  </si>
  <si>
    <t>Nazwa własna produktu
oferowanego*</t>
  </si>
  <si>
    <t xml:space="preserve">* Wykonawca uzupełnia nazwę własną asortymentu wskazanego w danej pozycji </t>
  </si>
  <si>
    <t>wyrób drobiowo-wieprzowy, wędzony, parzony, mięso co najmniej 75% w tym z kurczaka 42%, wieprzowe 33%</t>
  </si>
  <si>
    <t>wyrób wieprzowy, mięso wieprzowe co najmniej 83% (w tym boczek wieprzowy 50%)</t>
  </si>
  <si>
    <t>wyrób wieprzowy, wyrób wędliniarski, podrobowy,</t>
  </si>
  <si>
    <t>wyrób wieprzowo-wołowy, parzony wędzony. Mięso wieprzowe co najmniej 52%, mięso wołowe 6%, tłuszcz wieprzowy 12%</t>
  </si>
  <si>
    <t>wyrób wieprzowy, mięso wieprzowe co najmniej 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</si>
</sst>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2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5" xfId="0" applyNumberFormat="1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164" fontId="2" fillId="3" borderId="2" xfId="0" applyNumberFormat="1" applyFont="1" applyFill="1" applyBorder="1"/>
    <xf numFmtId="0" fontId="0" fillId="0" borderId="0" xfId="0" applyAlignment="1">
      <alignment horizontal="center" wrapText="1"/>
    </xf>
    <xf numFmtId="164" fontId="1" fillId="0" borderId="7" xfId="0" applyNumberFormat="1" applyFont="1" applyBorder="1"/>
    <xf numFmtId="0" fontId="3" fillId="0" borderId="4" xfId="0" applyFont="1" applyBorder="1"/>
    <xf numFmtId="0" fontId="1" fillId="2" borderId="1" xfId="0" applyFont="1" applyFill="1" applyBorder="1"/>
    <xf numFmtId="0" fontId="1" fillId="2" borderId="5" xfId="0" applyFont="1" applyFill="1" applyBorder="1"/>
    <xf numFmtId="0" fontId="1" fillId="2" borderId="3" xfId="0" applyFont="1" applyFill="1" applyBorder="1"/>
    <xf numFmtId="164" fontId="1" fillId="2" borderId="7" xfId="0" applyNumberFormat="1" applyFont="1" applyFill="1" applyBorder="1"/>
    <xf numFmtId="164" fontId="0" fillId="0" borderId="0" xfId="0" applyNumberFormat="1"/>
    <xf numFmtId="2" fontId="1" fillId="0" borderId="14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/>
    <xf numFmtId="164" fontId="1" fillId="4" borderId="7" xfId="0" applyNumberFormat="1" applyFont="1" applyFill="1" applyBorder="1"/>
    <xf numFmtId="0" fontId="1" fillId="5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164" fontId="1" fillId="5" borderId="7" xfId="0" applyNumberFormat="1" applyFont="1" applyFill="1" applyBorder="1"/>
    <xf numFmtId="0" fontId="1" fillId="5" borderId="15" xfId="0" applyFont="1" applyFill="1" applyBorder="1"/>
    <xf numFmtId="0" fontId="1" fillId="5" borderId="0" xfId="0" applyFont="1" applyFill="1" applyAlignment="1">
      <alignment wrapText="1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5" borderId="0" xfId="0" applyFont="1" applyFill="1"/>
    <xf numFmtId="2" fontId="4" fillId="5" borderId="0" xfId="0" applyNumberFormat="1" applyFont="1" applyFill="1"/>
    <xf numFmtId="0" fontId="2" fillId="3" borderId="8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2" fillId="3" borderId="10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1" fillId="0" borderId="1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58"/>
  <sheetViews>
    <sheetView tabSelected="1" topLeftCell="A57" zoomScale="120" zoomScaleNormal="120" workbookViewId="0">
      <selection activeCell="C42" sqref="C42"/>
    </sheetView>
  </sheetViews>
  <sheetFormatPr defaultRowHeight="14.4" x14ac:dyDescent="0.3"/>
  <cols>
    <col min="1" max="1" width="3.6640625" customWidth="1"/>
    <col min="2" max="2" width="23.109375" customWidth="1"/>
    <col min="3" max="3" width="35.33203125" customWidth="1"/>
    <col min="4" max="4" width="18" customWidth="1"/>
    <col min="6" max="7" width="13.5546875" customWidth="1"/>
    <col min="8" max="8" width="16" customWidth="1"/>
  </cols>
  <sheetData>
    <row r="2" spans="1:8" ht="15" thickBot="1" x14ac:dyDescent="0.35">
      <c r="A2" t="s">
        <v>134</v>
      </c>
      <c r="B2" s="9"/>
    </row>
    <row r="3" spans="1:8" ht="43.2" customHeight="1" thickBot="1" x14ac:dyDescent="0.35">
      <c r="A3" s="1" t="s">
        <v>0</v>
      </c>
      <c r="B3" s="18" t="s">
        <v>1</v>
      </c>
      <c r="C3" s="18" t="s">
        <v>2</v>
      </c>
      <c r="D3" s="19" t="s">
        <v>140</v>
      </c>
      <c r="E3" s="19" t="s">
        <v>3</v>
      </c>
      <c r="F3" s="19" t="s">
        <v>139</v>
      </c>
      <c r="G3" s="19" t="s">
        <v>138</v>
      </c>
      <c r="H3" s="19" t="s">
        <v>4</v>
      </c>
    </row>
    <row r="4" spans="1:8" x14ac:dyDescent="0.3">
      <c r="A4" s="39" t="s">
        <v>20</v>
      </c>
      <c r="B4" s="40"/>
      <c r="C4" s="40"/>
      <c r="D4" s="40"/>
      <c r="E4" s="40"/>
      <c r="F4" s="41"/>
      <c r="G4" s="12"/>
      <c r="H4" s="13"/>
    </row>
    <row r="5" spans="1:8" ht="40.200000000000003" customHeight="1" x14ac:dyDescent="0.3">
      <c r="A5" s="11" t="s">
        <v>5</v>
      </c>
      <c r="B5" s="6" t="s">
        <v>60</v>
      </c>
      <c r="C5" s="6" t="s">
        <v>61</v>
      </c>
      <c r="D5" s="3"/>
      <c r="E5" s="4" t="s">
        <v>27</v>
      </c>
      <c r="F5" s="3">
        <v>90</v>
      </c>
      <c r="G5" s="7"/>
      <c r="H5" s="5">
        <f>F5*G5</f>
        <v>0</v>
      </c>
    </row>
    <row r="6" spans="1:8" ht="35.4" customHeight="1" x14ac:dyDescent="0.3">
      <c r="A6" s="11" t="s">
        <v>6</v>
      </c>
      <c r="B6" s="3" t="s">
        <v>30</v>
      </c>
      <c r="C6" s="6" t="s">
        <v>110</v>
      </c>
      <c r="D6" s="3"/>
      <c r="E6" s="4" t="s">
        <v>27</v>
      </c>
      <c r="F6" s="3">
        <v>400</v>
      </c>
      <c r="G6" s="7"/>
      <c r="H6" s="5">
        <f t="shared" ref="H6:H43" si="0">F6*G6</f>
        <v>0</v>
      </c>
    </row>
    <row r="7" spans="1:8" ht="44.25" customHeight="1" x14ac:dyDescent="0.3">
      <c r="A7" s="11" t="s">
        <v>7</v>
      </c>
      <c r="B7" s="3" t="s">
        <v>115</v>
      </c>
      <c r="C7" s="6" t="s">
        <v>89</v>
      </c>
      <c r="D7" s="3"/>
      <c r="E7" s="4" t="s">
        <v>27</v>
      </c>
      <c r="F7" s="3">
        <v>80</v>
      </c>
      <c r="G7" s="7"/>
      <c r="H7" s="5">
        <f t="shared" si="0"/>
        <v>0</v>
      </c>
    </row>
    <row r="8" spans="1:8" ht="31.95" customHeight="1" x14ac:dyDescent="0.3">
      <c r="A8" s="11" t="s">
        <v>92</v>
      </c>
      <c r="B8" s="3" t="s">
        <v>28</v>
      </c>
      <c r="C8" s="6" t="s">
        <v>116</v>
      </c>
      <c r="D8" s="3"/>
      <c r="E8" s="4" t="s">
        <v>27</v>
      </c>
      <c r="F8" s="3">
        <v>10000</v>
      </c>
      <c r="G8" s="7"/>
      <c r="H8" s="5">
        <f t="shared" si="0"/>
        <v>0</v>
      </c>
    </row>
    <row r="9" spans="1:8" ht="33.6" customHeight="1" x14ac:dyDescent="0.3">
      <c r="A9" s="11" t="s">
        <v>8</v>
      </c>
      <c r="B9" s="3" t="s">
        <v>62</v>
      </c>
      <c r="C9" s="6" t="s">
        <v>59</v>
      </c>
      <c r="D9" s="3"/>
      <c r="E9" s="4" t="s">
        <v>27</v>
      </c>
      <c r="F9" s="3">
        <v>200</v>
      </c>
      <c r="G9" s="7"/>
      <c r="H9" s="5">
        <f t="shared" si="0"/>
        <v>0</v>
      </c>
    </row>
    <row r="10" spans="1:8" ht="34.950000000000003" customHeight="1" x14ac:dyDescent="0.3">
      <c r="A10" s="11" t="s">
        <v>9</v>
      </c>
      <c r="B10" s="3" t="s">
        <v>23</v>
      </c>
      <c r="C10" s="6" t="s">
        <v>111</v>
      </c>
      <c r="D10" s="3"/>
      <c r="E10" s="4" t="s">
        <v>27</v>
      </c>
      <c r="F10" s="3">
        <v>100</v>
      </c>
      <c r="G10" s="7"/>
      <c r="H10" s="5">
        <f t="shared" si="0"/>
        <v>0</v>
      </c>
    </row>
    <row r="11" spans="1:8" ht="34.5" customHeight="1" x14ac:dyDescent="0.3">
      <c r="A11" s="11" t="s">
        <v>10</v>
      </c>
      <c r="B11" s="3" t="s">
        <v>24</v>
      </c>
      <c r="C11" s="6" t="s">
        <v>91</v>
      </c>
      <c r="D11" s="3"/>
      <c r="E11" s="4" t="s">
        <v>27</v>
      </c>
      <c r="F11" s="3">
        <v>200</v>
      </c>
      <c r="G11" s="7"/>
      <c r="H11" s="5">
        <f t="shared" si="0"/>
        <v>0</v>
      </c>
    </row>
    <row r="12" spans="1:8" ht="35.4" customHeight="1" x14ac:dyDescent="0.3">
      <c r="A12" s="11" t="s">
        <v>11</v>
      </c>
      <c r="B12" s="3" t="s">
        <v>25</v>
      </c>
      <c r="C12" s="6" t="s">
        <v>112</v>
      </c>
      <c r="D12" s="3"/>
      <c r="E12" s="4" t="s">
        <v>27</v>
      </c>
      <c r="F12" s="3">
        <v>150</v>
      </c>
      <c r="G12" s="7"/>
      <c r="H12" s="5">
        <f t="shared" si="0"/>
        <v>0</v>
      </c>
    </row>
    <row r="13" spans="1:8" ht="40.5" customHeight="1" x14ac:dyDescent="0.3">
      <c r="A13" s="11" t="s">
        <v>12</v>
      </c>
      <c r="B13" s="6" t="s">
        <v>43</v>
      </c>
      <c r="C13" s="6" t="s">
        <v>63</v>
      </c>
      <c r="D13" s="3"/>
      <c r="E13" s="4" t="s">
        <v>27</v>
      </c>
      <c r="F13" s="3">
        <v>1100</v>
      </c>
      <c r="G13" s="7"/>
      <c r="H13" s="5">
        <f t="shared" si="0"/>
        <v>0</v>
      </c>
    </row>
    <row r="14" spans="1:8" ht="47.4" customHeight="1" x14ac:dyDescent="0.3">
      <c r="A14" s="11" t="s">
        <v>13</v>
      </c>
      <c r="B14" s="3" t="s">
        <v>64</v>
      </c>
      <c r="C14" s="6" t="s">
        <v>113</v>
      </c>
      <c r="D14" s="3"/>
      <c r="E14" s="4" t="s">
        <v>27</v>
      </c>
      <c r="F14" s="3">
        <v>130</v>
      </c>
      <c r="G14" s="7"/>
      <c r="H14" s="5">
        <f t="shared" si="0"/>
        <v>0</v>
      </c>
    </row>
    <row r="15" spans="1:8" ht="45" customHeight="1" x14ac:dyDescent="0.3">
      <c r="A15" s="11" t="s">
        <v>14</v>
      </c>
      <c r="B15" s="3" t="s">
        <v>65</v>
      </c>
      <c r="C15" s="6" t="s">
        <v>114</v>
      </c>
      <c r="D15" s="3"/>
      <c r="E15" s="4" t="s">
        <v>27</v>
      </c>
      <c r="F15" s="3">
        <v>330</v>
      </c>
      <c r="G15" s="7"/>
      <c r="H15" s="5">
        <f t="shared" si="0"/>
        <v>0</v>
      </c>
    </row>
    <row r="16" spans="1:8" ht="45.6" customHeight="1" x14ac:dyDescent="0.3">
      <c r="A16" s="11" t="s">
        <v>15</v>
      </c>
      <c r="B16" s="3" t="s">
        <v>32</v>
      </c>
      <c r="C16" s="6" t="s">
        <v>66</v>
      </c>
      <c r="D16" s="3"/>
      <c r="E16" s="4" t="s">
        <v>27</v>
      </c>
      <c r="F16" s="3">
        <v>150</v>
      </c>
      <c r="G16" s="7"/>
      <c r="H16" s="5">
        <f t="shared" si="0"/>
        <v>0</v>
      </c>
    </row>
    <row r="17" spans="1:8" ht="46.95" customHeight="1" x14ac:dyDescent="0.3">
      <c r="A17" s="11" t="s">
        <v>16</v>
      </c>
      <c r="B17" s="3" t="s">
        <v>31</v>
      </c>
      <c r="C17" s="6" t="s">
        <v>67</v>
      </c>
      <c r="D17" s="3"/>
      <c r="E17" s="4" t="s">
        <v>27</v>
      </c>
      <c r="F17" s="3">
        <v>80</v>
      </c>
      <c r="G17" s="7"/>
      <c r="H17" s="5">
        <f t="shared" si="0"/>
        <v>0</v>
      </c>
    </row>
    <row r="18" spans="1:8" ht="36.6" customHeight="1" x14ac:dyDescent="0.3">
      <c r="A18" s="11" t="s">
        <v>17</v>
      </c>
      <c r="B18" s="6" t="s">
        <v>35</v>
      </c>
      <c r="C18" s="6" t="s">
        <v>68</v>
      </c>
      <c r="D18" s="3"/>
      <c r="E18" s="4" t="s">
        <v>27</v>
      </c>
      <c r="F18" s="3">
        <v>50</v>
      </c>
      <c r="G18" s="7"/>
      <c r="H18" s="5">
        <f t="shared" si="0"/>
        <v>0</v>
      </c>
    </row>
    <row r="19" spans="1:8" ht="36.6" customHeight="1" x14ac:dyDescent="0.3">
      <c r="A19" s="11" t="s">
        <v>18</v>
      </c>
      <c r="B19" s="6" t="s">
        <v>108</v>
      </c>
      <c r="C19" s="6" t="s">
        <v>69</v>
      </c>
      <c r="D19" s="3"/>
      <c r="E19" s="4" t="s">
        <v>27</v>
      </c>
      <c r="F19" s="3">
        <v>3500</v>
      </c>
      <c r="G19" s="7"/>
      <c r="H19" s="5">
        <f t="shared" si="0"/>
        <v>0</v>
      </c>
    </row>
    <row r="20" spans="1:8" ht="36.6" customHeight="1" x14ac:dyDescent="0.3">
      <c r="A20" s="11" t="s">
        <v>19</v>
      </c>
      <c r="B20" s="6" t="s">
        <v>70</v>
      </c>
      <c r="C20" s="6" t="s">
        <v>69</v>
      </c>
      <c r="D20" s="3"/>
      <c r="E20" s="4" t="s">
        <v>27</v>
      </c>
      <c r="F20" s="3">
        <v>160</v>
      </c>
      <c r="G20" s="7"/>
      <c r="H20" s="5">
        <f t="shared" si="0"/>
        <v>0</v>
      </c>
    </row>
    <row r="21" spans="1:8" ht="36.6" customHeight="1" x14ac:dyDescent="0.3">
      <c r="A21" s="11" t="s">
        <v>34</v>
      </c>
      <c r="B21" s="6" t="s">
        <v>105</v>
      </c>
      <c r="C21" s="6" t="s">
        <v>69</v>
      </c>
      <c r="D21" s="3"/>
      <c r="E21" s="4" t="s">
        <v>27</v>
      </c>
      <c r="F21" s="3">
        <v>50</v>
      </c>
      <c r="G21" s="7"/>
      <c r="H21" s="5">
        <f t="shared" si="0"/>
        <v>0</v>
      </c>
    </row>
    <row r="22" spans="1:8" ht="36.6" customHeight="1" x14ac:dyDescent="0.3">
      <c r="A22" s="11" t="s">
        <v>36</v>
      </c>
      <c r="B22" s="6" t="s">
        <v>106</v>
      </c>
      <c r="C22" s="6" t="s">
        <v>107</v>
      </c>
      <c r="D22" s="3"/>
      <c r="E22" s="4" t="s">
        <v>27</v>
      </c>
      <c r="F22" s="3">
        <v>50</v>
      </c>
      <c r="G22" s="7"/>
      <c r="H22" s="5">
        <f t="shared" si="0"/>
        <v>0</v>
      </c>
    </row>
    <row r="23" spans="1:8" ht="45" customHeight="1" x14ac:dyDescent="0.3">
      <c r="A23" s="11" t="s">
        <v>37</v>
      </c>
      <c r="B23" s="6" t="s">
        <v>38</v>
      </c>
      <c r="C23" s="6" t="s">
        <v>71</v>
      </c>
      <c r="D23" s="3"/>
      <c r="E23" s="4" t="s">
        <v>27</v>
      </c>
      <c r="F23" s="3">
        <v>450</v>
      </c>
      <c r="G23" s="7"/>
      <c r="H23" s="5">
        <f t="shared" si="0"/>
        <v>0</v>
      </c>
    </row>
    <row r="24" spans="1:8" ht="33" customHeight="1" x14ac:dyDescent="0.3">
      <c r="A24" s="11" t="s">
        <v>39</v>
      </c>
      <c r="B24" s="6" t="s">
        <v>21</v>
      </c>
      <c r="C24" s="6" t="s">
        <v>72</v>
      </c>
      <c r="D24" s="3"/>
      <c r="E24" s="4" t="s">
        <v>27</v>
      </c>
      <c r="F24" s="3">
        <v>1100</v>
      </c>
      <c r="G24" s="7"/>
      <c r="H24" s="5">
        <f t="shared" si="0"/>
        <v>0</v>
      </c>
    </row>
    <row r="25" spans="1:8" ht="34.5" customHeight="1" x14ac:dyDescent="0.3">
      <c r="A25" s="11" t="s">
        <v>40</v>
      </c>
      <c r="B25" s="6" t="s">
        <v>22</v>
      </c>
      <c r="C25" s="6" t="s">
        <v>57</v>
      </c>
      <c r="D25" s="3"/>
      <c r="E25" s="4" t="s">
        <v>27</v>
      </c>
      <c r="F25" s="3">
        <v>200</v>
      </c>
      <c r="G25" s="7"/>
      <c r="H25" s="5">
        <f t="shared" si="0"/>
        <v>0</v>
      </c>
    </row>
    <row r="26" spans="1:8" ht="34.950000000000003" customHeight="1" x14ac:dyDescent="0.3">
      <c r="A26" s="11" t="s">
        <v>93</v>
      </c>
      <c r="B26" s="6" t="s">
        <v>73</v>
      </c>
      <c r="C26" s="6" t="s">
        <v>42</v>
      </c>
      <c r="D26" s="3"/>
      <c r="E26" s="4" t="s">
        <v>27</v>
      </c>
      <c r="F26" s="3">
        <v>170</v>
      </c>
      <c r="G26" s="7"/>
      <c r="H26" s="5">
        <f t="shared" si="0"/>
        <v>0</v>
      </c>
    </row>
    <row r="27" spans="1:8" ht="34.950000000000003" customHeight="1" x14ac:dyDescent="0.3">
      <c r="A27" s="11" t="s">
        <v>94</v>
      </c>
      <c r="B27" s="6" t="s">
        <v>47</v>
      </c>
      <c r="C27" s="6" t="s">
        <v>74</v>
      </c>
      <c r="D27" s="3"/>
      <c r="E27" s="4" t="s">
        <v>27</v>
      </c>
      <c r="F27" s="3">
        <v>30</v>
      </c>
      <c r="G27" s="7"/>
      <c r="H27" s="5">
        <f t="shared" si="0"/>
        <v>0</v>
      </c>
    </row>
    <row r="28" spans="1:8" ht="34.950000000000003" customHeight="1" x14ac:dyDescent="0.3">
      <c r="A28" s="11" t="s">
        <v>51</v>
      </c>
      <c r="B28" s="6" t="s">
        <v>48</v>
      </c>
      <c r="C28" s="6" t="s">
        <v>49</v>
      </c>
      <c r="D28" s="3"/>
      <c r="E28" s="4" t="s">
        <v>27</v>
      </c>
      <c r="F28" s="3">
        <v>140</v>
      </c>
      <c r="G28" s="17"/>
      <c r="H28" s="5">
        <f>F28*G29</f>
        <v>0</v>
      </c>
    </row>
    <row r="29" spans="1:8" ht="34.950000000000003" customHeight="1" x14ac:dyDescent="0.3">
      <c r="A29" s="11" t="s">
        <v>52</v>
      </c>
      <c r="B29" s="6" t="s">
        <v>78</v>
      </c>
      <c r="C29" s="6" t="s">
        <v>117</v>
      </c>
      <c r="D29" s="3"/>
      <c r="E29" s="4" t="s">
        <v>27</v>
      </c>
      <c r="F29" s="3">
        <v>50</v>
      </c>
      <c r="G29" s="7"/>
      <c r="H29" s="5">
        <f>F29*G29</f>
        <v>0</v>
      </c>
    </row>
    <row r="30" spans="1:8" ht="34.950000000000003" customHeight="1" x14ac:dyDescent="0.3">
      <c r="A30" s="11" t="s">
        <v>53</v>
      </c>
      <c r="B30" s="6" t="s">
        <v>79</v>
      </c>
      <c r="C30" s="6" t="s">
        <v>80</v>
      </c>
      <c r="D30" s="3"/>
      <c r="E30" s="4" t="s">
        <v>27</v>
      </c>
      <c r="F30" s="3">
        <v>50</v>
      </c>
      <c r="G30" s="7"/>
      <c r="H30" s="5">
        <f t="shared" si="0"/>
        <v>0</v>
      </c>
    </row>
    <row r="31" spans="1:8" ht="34.950000000000003" customHeight="1" x14ac:dyDescent="0.3">
      <c r="A31" s="11" t="s">
        <v>54</v>
      </c>
      <c r="B31" s="6" t="s">
        <v>81</v>
      </c>
      <c r="C31" s="6" t="s">
        <v>82</v>
      </c>
      <c r="D31" s="3"/>
      <c r="E31" s="4" t="s">
        <v>27</v>
      </c>
      <c r="F31" s="3">
        <v>90</v>
      </c>
      <c r="G31" s="7"/>
      <c r="H31" s="5">
        <f t="shared" si="0"/>
        <v>0</v>
      </c>
    </row>
    <row r="32" spans="1:8" ht="34.950000000000003" customHeight="1" x14ac:dyDescent="0.3">
      <c r="A32" s="11" t="s">
        <v>55</v>
      </c>
      <c r="B32" s="6" t="s">
        <v>83</v>
      </c>
      <c r="C32" s="6" t="s">
        <v>84</v>
      </c>
      <c r="D32" s="3"/>
      <c r="E32" s="4" t="s">
        <v>27</v>
      </c>
      <c r="F32" s="3">
        <v>220</v>
      </c>
      <c r="G32" s="7"/>
      <c r="H32" s="5">
        <f t="shared" si="0"/>
        <v>0</v>
      </c>
    </row>
    <row r="33" spans="1:8" ht="34.950000000000003" customHeight="1" x14ac:dyDescent="0.3">
      <c r="A33" s="11" t="s">
        <v>56</v>
      </c>
      <c r="B33" s="6" t="s">
        <v>85</v>
      </c>
      <c r="C33" s="6" t="s">
        <v>86</v>
      </c>
      <c r="D33" s="3"/>
      <c r="E33" s="4" t="s">
        <v>27</v>
      </c>
      <c r="F33" s="3">
        <v>50</v>
      </c>
      <c r="G33" s="7"/>
      <c r="H33" s="5">
        <f t="shared" si="0"/>
        <v>0</v>
      </c>
    </row>
    <row r="34" spans="1:8" ht="34.950000000000003" customHeight="1" x14ac:dyDescent="0.3">
      <c r="A34" s="11" t="s">
        <v>95</v>
      </c>
      <c r="B34" s="6" t="s">
        <v>87</v>
      </c>
      <c r="C34" s="6" t="s">
        <v>88</v>
      </c>
      <c r="D34" s="3"/>
      <c r="E34" s="4" t="s">
        <v>27</v>
      </c>
      <c r="F34" s="3">
        <v>70</v>
      </c>
      <c r="G34" s="7"/>
      <c r="H34" s="5">
        <f t="shared" si="0"/>
        <v>0</v>
      </c>
    </row>
    <row r="35" spans="1:8" ht="34.950000000000003" customHeight="1" x14ac:dyDescent="0.3">
      <c r="A35" s="11" t="s">
        <v>96</v>
      </c>
      <c r="B35" s="6" t="s">
        <v>46</v>
      </c>
      <c r="C35" s="6" t="s">
        <v>118</v>
      </c>
      <c r="D35" s="3"/>
      <c r="E35" s="4" t="s">
        <v>27</v>
      </c>
      <c r="F35" s="3">
        <v>100</v>
      </c>
      <c r="G35" s="7"/>
      <c r="H35" s="5">
        <f t="shared" si="0"/>
        <v>0</v>
      </c>
    </row>
    <row r="36" spans="1:8" ht="34.950000000000003" customHeight="1" x14ac:dyDescent="0.3">
      <c r="A36" s="11" t="s">
        <v>97</v>
      </c>
      <c r="B36" s="6" t="s">
        <v>44</v>
      </c>
      <c r="C36" s="6" t="s">
        <v>119</v>
      </c>
      <c r="D36" s="3"/>
      <c r="E36" s="4" t="s">
        <v>27</v>
      </c>
      <c r="F36" s="3">
        <v>300</v>
      </c>
      <c r="G36" s="7"/>
      <c r="H36" s="5">
        <f t="shared" si="0"/>
        <v>0</v>
      </c>
    </row>
    <row r="37" spans="1:8" ht="34.950000000000003" customHeight="1" x14ac:dyDescent="0.3">
      <c r="A37" s="11" t="s">
        <v>103</v>
      </c>
      <c r="B37" s="6" t="s">
        <v>98</v>
      </c>
      <c r="C37" s="6" t="s">
        <v>99</v>
      </c>
      <c r="D37" s="3"/>
      <c r="E37" s="4" t="s">
        <v>27</v>
      </c>
      <c r="F37" s="3">
        <v>30</v>
      </c>
      <c r="G37" s="7"/>
      <c r="H37" s="5">
        <f t="shared" si="0"/>
        <v>0</v>
      </c>
    </row>
    <row r="38" spans="1:8" ht="34.950000000000003" customHeight="1" x14ac:dyDescent="0.3">
      <c r="A38" s="11" t="s">
        <v>104</v>
      </c>
      <c r="B38" s="6" t="s">
        <v>100</v>
      </c>
      <c r="C38" s="6" t="s">
        <v>101</v>
      </c>
      <c r="D38" s="3"/>
      <c r="E38" s="4" t="s">
        <v>27</v>
      </c>
      <c r="F38" s="3">
        <v>40</v>
      </c>
      <c r="G38" s="7"/>
      <c r="H38" s="5">
        <f t="shared" si="0"/>
        <v>0</v>
      </c>
    </row>
    <row r="39" spans="1:8" ht="34.950000000000003" customHeight="1" x14ac:dyDescent="0.3">
      <c r="A39" s="11" t="s">
        <v>109</v>
      </c>
      <c r="B39" s="6" t="s">
        <v>121</v>
      </c>
      <c r="C39" s="6" t="s">
        <v>143</v>
      </c>
      <c r="D39" s="3"/>
      <c r="E39" s="4" t="s">
        <v>27</v>
      </c>
      <c r="F39" s="3">
        <v>40</v>
      </c>
      <c r="G39" s="7"/>
      <c r="H39" s="5">
        <f t="shared" si="0"/>
        <v>0</v>
      </c>
    </row>
    <row r="40" spans="1:8" ht="34.950000000000003" customHeight="1" x14ac:dyDescent="0.3">
      <c r="A40" s="11" t="s">
        <v>127</v>
      </c>
      <c r="B40" s="6" t="s">
        <v>122</v>
      </c>
      <c r="C40" s="46" t="s">
        <v>144</v>
      </c>
      <c r="D40" s="3"/>
      <c r="E40" s="4" t="s">
        <v>27</v>
      </c>
      <c r="F40" s="3">
        <v>40</v>
      </c>
      <c r="G40" s="7"/>
      <c r="H40" s="5">
        <f t="shared" si="0"/>
        <v>0</v>
      </c>
    </row>
    <row r="41" spans="1:8" ht="34.950000000000003" customHeight="1" x14ac:dyDescent="0.3">
      <c r="A41" s="11" t="s">
        <v>128</v>
      </c>
      <c r="B41" s="6" t="s">
        <v>123</v>
      </c>
      <c r="C41" s="6" t="s">
        <v>145</v>
      </c>
      <c r="D41" s="3"/>
      <c r="E41" s="4" t="s">
        <v>27</v>
      </c>
      <c r="F41" s="3">
        <v>40</v>
      </c>
      <c r="G41" s="7"/>
      <c r="H41" s="5">
        <f t="shared" si="0"/>
        <v>0</v>
      </c>
    </row>
    <row r="42" spans="1:8" ht="34.950000000000003" customHeight="1" x14ac:dyDescent="0.3">
      <c r="A42" s="11" t="s">
        <v>129</v>
      </c>
      <c r="B42" s="6" t="s">
        <v>124</v>
      </c>
      <c r="C42" s="46" t="s">
        <v>146</v>
      </c>
      <c r="D42" s="3"/>
      <c r="E42" s="4" t="s">
        <v>27</v>
      </c>
      <c r="F42" s="3">
        <v>40</v>
      </c>
      <c r="G42" s="7"/>
      <c r="H42" s="5">
        <f t="shared" si="0"/>
        <v>0</v>
      </c>
    </row>
    <row r="43" spans="1:8" ht="34.950000000000003" customHeight="1" x14ac:dyDescent="0.3">
      <c r="A43" s="11" t="s">
        <v>130</v>
      </c>
      <c r="B43" s="6" t="s">
        <v>125</v>
      </c>
      <c r="C43" s="6" t="s">
        <v>126</v>
      </c>
      <c r="D43" s="3"/>
      <c r="E43" s="4" t="s">
        <v>27</v>
      </c>
      <c r="F43" s="3">
        <v>100</v>
      </c>
      <c r="G43" s="7"/>
      <c r="H43" s="5">
        <f t="shared" si="0"/>
        <v>0</v>
      </c>
    </row>
    <row r="44" spans="1:8" x14ac:dyDescent="0.3">
      <c r="A44" s="44" t="s">
        <v>135</v>
      </c>
      <c r="B44" s="45"/>
      <c r="C44" s="45"/>
      <c r="D44" s="45"/>
      <c r="E44" s="45"/>
      <c r="F44" s="45"/>
      <c r="G44" s="14"/>
      <c r="H44" s="15">
        <f>SUM(H5:H43)</f>
        <v>0</v>
      </c>
    </row>
    <row r="45" spans="1:8" x14ac:dyDescent="0.3">
      <c r="A45" s="20"/>
      <c r="B45" s="21"/>
      <c r="C45" s="33" t="s">
        <v>41</v>
      </c>
      <c r="D45" s="21"/>
      <c r="E45" s="21"/>
      <c r="F45" s="21"/>
      <c r="G45" s="22"/>
      <c r="H45" s="23"/>
    </row>
    <row r="46" spans="1:8" ht="31.8" x14ac:dyDescent="0.3">
      <c r="A46" s="2" t="s">
        <v>5</v>
      </c>
      <c r="B46" s="3" t="s">
        <v>33</v>
      </c>
      <c r="C46" s="6" t="s">
        <v>90</v>
      </c>
      <c r="D46" s="3"/>
      <c r="E46" s="4" t="s">
        <v>27</v>
      </c>
      <c r="F46" s="3">
        <v>180</v>
      </c>
      <c r="G46" s="7"/>
      <c r="H46" s="5">
        <f>F46*G46</f>
        <v>0</v>
      </c>
    </row>
    <row r="47" spans="1:8" ht="45" customHeight="1" x14ac:dyDescent="0.3">
      <c r="A47" s="2" t="s">
        <v>6</v>
      </c>
      <c r="B47" s="3" t="s">
        <v>131</v>
      </c>
      <c r="C47" s="6" t="s">
        <v>132</v>
      </c>
      <c r="D47" s="3"/>
      <c r="E47" s="4" t="s">
        <v>27</v>
      </c>
      <c r="F47" s="3">
        <v>40</v>
      </c>
      <c r="G47" s="7"/>
      <c r="H47" s="10">
        <f>F47*G47</f>
        <v>0</v>
      </c>
    </row>
    <row r="48" spans="1:8" ht="21.6" x14ac:dyDescent="0.3">
      <c r="A48" s="2" t="s">
        <v>7</v>
      </c>
      <c r="B48" s="3" t="s">
        <v>133</v>
      </c>
      <c r="C48" s="6" t="s">
        <v>142</v>
      </c>
      <c r="D48" s="3"/>
      <c r="E48" s="4" t="s">
        <v>27</v>
      </c>
      <c r="F48" s="3">
        <v>30</v>
      </c>
      <c r="G48" s="7"/>
      <c r="H48" s="10">
        <f>F48*G48</f>
        <v>0</v>
      </c>
    </row>
    <row r="49" spans="1:8" ht="42" x14ac:dyDescent="0.3">
      <c r="A49" s="2" t="s">
        <v>92</v>
      </c>
      <c r="B49" s="3" t="s">
        <v>102</v>
      </c>
      <c r="C49" s="6" t="s">
        <v>120</v>
      </c>
      <c r="D49" s="3"/>
      <c r="E49" s="4" t="s">
        <v>27</v>
      </c>
      <c r="F49" s="3">
        <v>40</v>
      </c>
      <c r="G49" s="7"/>
      <c r="H49" s="10">
        <f>F49*G49</f>
        <v>0</v>
      </c>
    </row>
    <row r="50" spans="1:8" x14ac:dyDescent="0.3">
      <c r="A50" s="42" t="s">
        <v>136</v>
      </c>
      <c r="B50" s="43"/>
      <c r="C50" s="43"/>
      <c r="D50" s="43"/>
      <c r="E50" s="43"/>
      <c r="F50" s="43"/>
      <c r="G50" s="22"/>
      <c r="H50" s="23">
        <f>SUM(H46:H49)</f>
        <v>0</v>
      </c>
    </row>
    <row r="51" spans="1:8" x14ac:dyDescent="0.3">
      <c r="A51" s="24"/>
      <c r="B51" s="25"/>
      <c r="C51" s="32" t="s">
        <v>26</v>
      </c>
      <c r="D51" s="25"/>
      <c r="E51" s="25"/>
      <c r="F51" s="25"/>
      <c r="G51" s="26"/>
      <c r="H51" s="27"/>
    </row>
    <row r="52" spans="1:8" ht="31.8" x14ac:dyDescent="0.3">
      <c r="A52" s="2" t="s">
        <v>5</v>
      </c>
      <c r="B52" s="3" t="s">
        <v>45</v>
      </c>
      <c r="C52" s="6" t="s">
        <v>77</v>
      </c>
      <c r="D52" s="3"/>
      <c r="E52" s="4" t="s">
        <v>27</v>
      </c>
      <c r="F52" s="3">
        <v>25</v>
      </c>
      <c r="G52" s="3"/>
      <c r="H52" s="5">
        <f>F52*G52</f>
        <v>0</v>
      </c>
    </row>
    <row r="53" spans="1:8" ht="21.6" x14ac:dyDescent="0.3">
      <c r="A53" s="2" t="s">
        <v>6</v>
      </c>
      <c r="B53" s="6" t="s">
        <v>50</v>
      </c>
      <c r="C53" s="6" t="s">
        <v>75</v>
      </c>
      <c r="D53" s="3"/>
      <c r="E53" s="4" t="s">
        <v>27</v>
      </c>
      <c r="F53" s="3">
        <v>90</v>
      </c>
      <c r="G53" s="7"/>
      <c r="H53" s="5">
        <f t="shared" ref="H53:H54" si="1">F53*G53</f>
        <v>0</v>
      </c>
    </row>
    <row r="54" spans="1:8" ht="31.8" x14ac:dyDescent="0.3">
      <c r="A54" s="2" t="s">
        <v>7</v>
      </c>
      <c r="B54" s="6" t="s">
        <v>58</v>
      </c>
      <c r="C54" s="6" t="s">
        <v>76</v>
      </c>
      <c r="D54" s="3"/>
      <c r="E54" s="4" t="s">
        <v>27</v>
      </c>
      <c r="F54" s="3">
        <v>100</v>
      </c>
      <c r="G54" s="7"/>
      <c r="H54" s="5">
        <f t="shared" si="1"/>
        <v>0</v>
      </c>
    </row>
    <row r="55" spans="1:8" ht="15" thickBot="1" x14ac:dyDescent="0.35">
      <c r="A55" s="28"/>
      <c r="B55" s="29"/>
      <c r="C55" s="29"/>
      <c r="D55" s="30"/>
      <c r="E55" s="31"/>
      <c r="F55" s="34" t="s">
        <v>137</v>
      </c>
      <c r="G55" s="35"/>
      <c r="H55" s="27">
        <f>SUM(H52:H54)</f>
        <v>0</v>
      </c>
    </row>
    <row r="56" spans="1:8" ht="15" thickBot="1" x14ac:dyDescent="0.35">
      <c r="A56" s="36" t="s">
        <v>29</v>
      </c>
      <c r="B56" s="37"/>
      <c r="C56" s="37"/>
      <c r="D56" s="37"/>
      <c r="E56" s="37"/>
      <c r="F56" s="37"/>
      <c r="G56" s="38"/>
      <c r="H56" s="8">
        <f>SUM(H44+H50+H55)</f>
        <v>0</v>
      </c>
    </row>
    <row r="57" spans="1:8" x14ac:dyDescent="0.3">
      <c r="H57" s="16"/>
    </row>
    <row r="58" spans="1:8" x14ac:dyDescent="0.3">
      <c r="A58" t="s">
        <v>141</v>
      </c>
    </row>
  </sheetData>
  <mergeCells count="4">
    <mergeCell ref="A56:G56"/>
    <mergeCell ref="A4:F4"/>
    <mergeCell ref="A50:F50"/>
    <mergeCell ref="A44:F44"/>
  </mergeCells>
  <pageMargins left="0.7" right="0.7" top="0.75" bottom="0.75" header="0.3" footer="0.3"/>
  <pageSetup paperSize="9" scale="97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Leśniewska Joanna</dc:creator>
  <cp:lastModifiedBy>Spalik, Joanna</cp:lastModifiedBy>
  <cp:lastPrinted>2021-12-22T11:54:46Z</cp:lastPrinted>
  <dcterms:created xsi:type="dcterms:W3CDTF">2017-11-06T08:14:21Z</dcterms:created>
  <dcterms:modified xsi:type="dcterms:W3CDTF">2024-03-05T06:53:32Z</dcterms:modified>
</cp:coreProperties>
</file>