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3040" windowHeight="9780" activeTab="0"/>
  </bookViews>
  <sheets>
    <sheet name="Prace porządkowe" sheetId="1" r:id="rId1"/>
  </sheets>
  <definedNames>
    <definedName name="_xlnm.Print_Area" localSheetId="0">'Prace porządkowe'!$A$23:$H$39</definedName>
  </definedNames>
  <calcPr fullCalcOnLoad="1"/>
</workbook>
</file>

<file path=xl/sharedStrings.xml><?xml version="1.0" encoding="utf-8"?>
<sst xmlns="http://schemas.openxmlformats.org/spreadsheetml/2006/main" count="69" uniqueCount="56">
  <si>
    <t>Obiekt / poziom</t>
  </si>
  <si>
    <t>Poziom +53,5 m</t>
  </si>
  <si>
    <t>Poziom +49,5 m</t>
  </si>
  <si>
    <t xml:space="preserve">Poziom +46 m </t>
  </si>
  <si>
    <t>Poziom +44 m</t>
  </si>
  <si>
    <t>Poziom +41 m</t>
  </si>
  <si>
    <t>Poziom +38 m</t>
  </si>
  <si>
    <t>Poziom +32,6 m</t>
  </si>
  <si>
    <t>Poziom +27,4 m</t>
  </si>
  <si>
    <t>Poziom +24,5 m</t>
  </si>
  <si>
    <t xml:space="preserve">Poziom +20,5 m </t>
  </si>
  <si>
    <t>Poziom +19,2 m</t>
  </si>
  <si>
    <t xml:space="preserve">Poziom +14,4 m </t>
  </si>
  <si>
    <t>Poziom +9,6 m</t>
  </si>
  <si>
    <t>Poziom +5,7 m</t>
  </si>
  <si>
    <t>Poziom +51 m</t>
  </si>
  <si>
    <t xml:space="preserve">Poziom +45 m </t>
  </si>
  <si>
    <t xml:space="preserve">Poziom +41 m </t>
  </si>
  <si>
    <t xml:space="preserve">Poziom +35,2 m </t>
  </si>
  <si>
    <t>Poziom +30 m</t>
  </si>
  <si>
    <t>Poziom +25,8 m</t>
  </si>
  <si>
    <t>Poziom +20,5 m</t>
  </si>
  <si>
    <t>Poziom +16,5 m</t>
  </si>
  <si>
    <t>Poziom +11 m</t>
  </si>
  <si>
    <t>Poziom +7 m</t>
  </si>
  <si>
    <t>Poziom +0 m (konstrukcje)</t>
  </si>
  <si>
    <t>Przewidywana krotność w miesiącu dla 1 bloku (posadzki + konstrukcje)</t>
  </si>
  <si>
    <t>Przewidywana krotność dla 1 bloku  w miesiącu (ławy kablowe)</t>
  </si>
  <si>
    <t>Przewidywana krotność  dla 1 bloku w miesiącu (Ławy kablowe)</t>
  </si>
  <si>
    <t>Tabela nr 1 - Wykaz jednostkowych cen ryczałtowych - kotłownia nr 1,2 i 3</t>
  </si>
  <si>
    <t>Nazwa</t>
  </si>
  <si>
    <t>Cena jednostkowa netto w zł  za 1 blok            (posadzki + konstrukcje)</t>
  </si>
  <si>
    <t>RAZEM</t>
  </si>
  <si>
    <t>SUMA</t>
  </si>
  <si>
    <t>Klatka ewakuacyjna</t>
  </si>
  <si>
    <t>Poziom +55 m (konstrukcje)</t>
  </si>
  <si>
    <t>bl. nr 2</t>
  </si>
  <si>
    <t>bl. nr 3</t>
  </si>
  <si>
    <t>bl. nr 1</t>
  </si>
  <si>
    <t>bl. nr 4</t>
  </si>
  <si>
    <t>Obiekt/nazwa</t>
  </si>
  <si>
    <t>24 m-ce</t>
  </si>
  <si>
    <t>1 m-c / 1 rbg / 1 m-g</t>
  </si>
  <si>
    <t>prognozowana ilość                                 na 24 m-ce</t>
  </si>
  <si>
    <t>SUMA                                               (na 24 m-ce)</t>
  </si>
  <si>
    <t>Prace dodatkowe - robocizna (rbg)</t>
  </si>
  <si>
    <t>prace dodatkowe - robocizna</t>
  </si>
  <si>
    <t>RAZEM
(dla 1 bloku za 1 m-c)</t>
  </si>
  <si>
    <t>Cena jednostkowa netto w zł  za 1 blok 
(ławy kablowe)</t>
  </si>
  <si>
    <t>Tabela nr 2 - Wykaz jednostkowych cen ryczałtowych - kotłownia nr 4</t>
  </si>
  <si>
    <t xml:space="preserve">Tabela nr 3 - Wykaz jednostkowych cen ryczałtowych </t>
  </si>
  <si>
    <t>Tabela nr 4 - Podsumowanie</t>
  </si>
  <si>
    <t xml:space="preserve">RAZEM </t>
  </si>
  <si>
    <t>cena jednostkowa netto (bez VAT) w zł 
(1 rbg, 1 m-g)</t>
  </si>
  <si>
    <r>
      <t xml:space="preserve">Stawka 1 rbg netto: …. zł koszty pośrednie:….%
zysk:….. % koszty zakupu od (M) :…..%  
Razem: </t>
    </r>
    <r>
      <rPr>
        <sz val="11"/>
        <color indexed="30"/>
        <rFont val="Calibri"/>
        <family val="2"/>
      </rPr>
      <t>Stawka 1 rbg brutto (bez VAT):…..zł</t>
    </r>
  </si>
  <si>
    <t xml:space="preserve">
Załącznik nr 3 do Umowy - Wykaz cen jednostkowych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</si>
</sst>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#,##0.00\ &quot;zł&quot;"/>
    <numFmt numFmtId="168" formatCode="#,##0.00\ _z_ł"/>
    <numFmt numFmtId="169" formatCode="0.000"/>
    <numFmt numFmtId="170" formatCode="0.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[$-415]d\ mmmm\ yyyy"/>
    <numFmt numFmtId="177" formatCode="[$-415]dddd\,\ d\ mmmm\ yyyy"/>
    <numFmt numFmtId="178" formatCode="_-* #,##0.00\ [$zł-415]_-;\-* #,##0.00\ [$zł-415]_-;_-* &quot;-&quot;??\ [$zł-415]_-;_-@_-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3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3" fontId="0" fillId="0" borderId="11" xfId="0" applyNumberForma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2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0" fillId="32" borderId="19" xfId="0" applyFill="1" applyBorder="1" applyAlignment="1">
      <alignment horizontal="center"/>
    </xf>
    <xf numFmtId="0" fontId="0" fillId="0" borderId="0" xfId="0" applyAlignment="1">
      <alignment horizontal="left" vertical="top"/>
    </xf>
    <xf numFmtId="0" fontId="2" fillId="32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3" fontId="0" fillId="0" borderId="23" xfId="0" applyNumberFormat="1" applyFill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2" fillId="32" borderId="26" xfId="0" applyFont="1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wrapText="1"/>
    </xf>
    <xf numFmtId="2" fontId="47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6" xfId="0" applyBorder="1" applyAlignment="1">
      <alignment horizontal="center"/>
    </xf>
    <xf numFmtId="0" fontId="48" fillId="0" borderId="19" xfId="0" applyFont="1" applyBorder="1" applyAlignment="1">
      <alignment horizontal="center" wrapText="1"/>
    </xf>
    <xf numFmtId="178" fontId="0" fillId="0" borderId="12" xfId="0" applyNumberFormat="1" applyFill="1" applyBorder="1" applyAlignment="1">
      <alignment horizontal="center"/>
    </xf>
    <xf numFmtId="178" fontId="0" fillId="0" borderId="11" xfId="0" applyNumberFormat="1" applyFill="1" applyBorder="1" applyAlignment="1">
      <alignment horizontal="center"/>
    </xf>
    <xf numFmtId="178" fontId="0" fillId="0" borderId="23" xfId="0" applyNumberFormat="1" applyFill="1" applyBorder="1" applyAlignment="1">
      <alignment horizontal="center"/>
    </xf>
    <xf numFmtId="178" fontId="0" fillId="0" borderId="12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33" xfId="0" applyNumberFormat="1" applyBorder="1" applyAlignment="1">
      <alignment/>
    </xf>
    <xf numFmtId="178" fontId="47" fillId="0" borderId="20" xfId="0" applyNumberFormat="1" applyFont="1" applyBorder="1" applyAlignment="1">
      <alignment/>
    </xf>
    <xf numFmtId="167" fontId="0" fillId="0" borderId="12" xfId="0" applyNumberFormat="1" applyFill="1" applyBorder="1" applyAlignment="1">
      <alignment horizontal="right"/>
    </xf>
    <xf numFmtId="167" fontId="0" fillId="0" borderId="34" xfId="0" applyNumberFormat="1" applyFill="1" applyBorder="1" applyAlignment="1">
      <alignment horizontal="right"/>
    </xf>
    <xf numFmtId="167" fontId="2" fillId="0" borderId="34" xfId="0" applyNumberFormat="1" applyFont="1" applyFill="1" applyBorder="1" applyAlignment="1">
      <alignment horizontal="right"/>
    </xf>
    <xf numFmtId="2" fontId="0" fillId="0" borderId="11" xfId="0" applyNumberFormat="1" applyBorder="1" applyAlignment="1">
      <alignment vertical="center"/>
    </xf>
    <xf numFmtId="167" fontId="0" fillId="0" borderId="29" xfId="0" applyNumberFormat="1" applyBorder="1" applyAlignment="1">
      <alignment vertical="center"/>
    </xf>
    <xf numFmtId="167" fontId="47" fillId="0" borderId="0" xfId="61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 vertical="center"/>
    </xf>
    <xf numFmtId="2" fontId="0" fillId="0" borderId="0" xfId="0" applyNumberFormat="1" applyBorder="1" applyAlignment="1">
      <alignment horizontal="left"/>
    </xf>
    <xf numFmtId="0" fontId="2" fillId="32" borderId="40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2" fontId="5" fillId="0" borderId="42" xfId="0" applyNumberFormat="1" applyFont="1" applyBorder="1" applyAlignment="1">
      <alignment horizontal="left" vertical="center"/>
    </xf>
    <xf numFmtId="2" fontId="0" fillId="0" borderId="42" xfId="0" applyNumberFormat="1" applyBorder="1" applyAlignment="1">
      <alignment horizontal="left"/>
    </xf>
    <xf numFmtId="178" fontId="49" fillId="0" borderId="43" xfId="52" applyNumberFormat="1" applyFont="1" applyFill="1" applyBorder="1" applyAlignment="1">
      <alignment horizontal="center" vertical="center" wrapText="1"/>
      <protection/>
    </xf>
    <xf numFmtId="178" fontId="49" fillId="0" borderId="44" xfId="52" applyNumberFormat="1" applyFont="1" applyFill="1" applyBorder="1" applyAlignment="1">
      <alignment horizontal="center" vertical="center" wrapText="1"/>
      <protection/>
    </xf>
    <xf numFmtId="178" fontId="49" fillId="0" borderId="45" xfId="52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5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0" fillId="32" borderId="32" xfId="0" applyFill="1" applyBorder="1" applyAlignment="1">
      <alignment horizontal="center"/>
    </xf>
    <xf numFmtId="0" fontId="0" fillId="32" borderId="48" xfId="0" applyFill="1" applyBorder="1" applyAlignment="1">
      <alignment horizontal="center"/>
    </xf>
    <xf numFmtId="0" fontId="51" fillId="0" borderId="0" xfId="0" applyFont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2" max="2" width="27.421875" style="0" customWidth="1"/>
    <col min="3" max="3" width="14.28125" style="0" customWidth="1"/>
    <col min="4" max="4" width="13.7109375" style="0" customWidth="1"/>
    <col min="5" max="5" width="17.00390625" style="0" customWidth="1"/>
    <col min="6" max="6" width="13.140625" style="0" customWidth="1"/>
    <col min="7" max="7" width="13.421875" style="0" customWidth="1"/>
    <col min="8" max="8" width="19.421875" style="0" customWidth="1"/>
    <col min="12" max="12" width="13.421875" style="0" bestFit="1" customWidth="1"/>
    <col min="13" max="13" width="17.8515625" style="0" bestFit="1" customWidth="1"/>
  </cols>
  <sheetData>
    <row r="1" spans="1:8" ht="39.75" customHeight="1">
      <c r="A1" s="22"/>
      <c r="B1" s="81" t="s">
        <v>55</v>
      </c>
      <c r="C1" s="81"/>
      <c r="D1" s="81"/>
      <c r="E1" s="81"/>
      <c r="F1" s="81"/>
      <c r="G1" s="81"/>
      <c r="H1" s="81"/>
    </row>
    <row r="2" spans="2:8" ht="18" thickBot="1">
      <c r="B2" s="70" t="s">
        <v>29</v>
      </c>
      <c r="C2" s="70"/>
      <c r="D2" s="70"/>
      <c r="E2" s="71"/>
      <c r="F2" s="71"/>
      <c r="G2" s="29"/>
      <c r="H2" s="4"/>
    </row>
    <row r="3" spans="2:8" ht="96" customHeight="1" thickBot="1">
      <c r="B3" s="11" t="s">
        <v>0</v>
      </c>
      <c r="C3" s="14" t="s">
        <v>26</v>
      </c>
      <c r="D3" s="14" t="s">
        <v>31</v>
      </c>
      <c r="E3" s="15" t="s">
        <v>32</v>
      </c>
      <c r="F3" s="15" t="s">
        <v>27</v>
      </c>
      <c r="G3" s="30" t="s">
        <v>48</v>
      </c>
      <c r="H3" s="23" t="s">
        <v>47</v>
      </c>
    </row>
    <row r="4" spans="2:8" ht="15" thickBot="1">
      <c r="B4" s="12">
        <v>1</v>
      </c>
      <c r="C4" s="18">
        <v>2</v>
      </c>
      <c r="D4" s="18">
        <v>3</v>
      </c>
      <c r="E4" s="18">
        <v>4</v>
      </c>
      <c r="F4" s="16">
        <v>5</v>
      </c>
      <c r="G4" s="31">
        <v>6</v>
      </c>
      <c r="H4" s="17">
        <v>7</v>
      </c>
    </row>
    <row r="5" spans="2:12" ht="14.25">
      <c r="B5" s="8" t="s">
        <v>1</v>
      </c>
      <c r="C5" s="5">
        <v>2</v>
      </c>
      <c r="D5" s="43"/>
      <c r="E5" s="53">
        <f>PRODUCT(C5*D5)</f>
        <v>0</v>
      </c>
      <c r="F5" s="5">
        <v>1</v>
      </c>
      <c r="G5" s="43"/>
      <c r="H5" s="55">
        <f>PRODUCT(F5*G5)</f>
        <v>0</v>
      </c>
      <c r="L5" s="10"/>
    </row>
    <row r="6" spans="2:12" ht="14.25">
      <c r="B6" s="9" t="s">
        <v>2</v>
      </c>
      <c r="C6" s="2">
        <v>2</v>
      </c>
      <c r="D6" s="43"/>
      <c r="E6" s="53">
        <f aca="true" t="shared" si="0" ref="E6:E19">PRODUCT(C6*D6)</f>
        <v>0</v>
      </c>
      <c r="F6" s="2">
        <v>1</v>
      </c>
      <c r="G6" s="43"/>
      <c r="H6" s="55">
        <f aca="true" t="shared" si="1" ref="H6:H20">PRODUCT(F6*G6)</f>
        <v>0</v>
      </c>
      <c r="L6" s="10"/>
    </row>
    <row r="7" spans="2:8" ht="14.25">
      <c r="B7" s="9" t="s">
        <v>3</v>
      </c>
      <c r="C7" s="2">
        <v>2</v>
      </c>
      <c r="D7" s="43"/>
      <c r="E7" s="53">
        <f t="shared" si="0"/>
        <v>0</v>
      </c>
      <c r="F7" s="2">
        <v>1</v>
      </c>
      <c r="G7" s="43"/>
      <c r="H7" s="55">
        <f t="shared" si="1"/>
        <v>0</v>
      </c>
    </row>
    <row r="8" spans="2:8" ht="14.25">
      <c r="B8" s="9" t="s">
        <v>4</v>
      </c>
      <c r="C8" s="2">
        <v>2</v>
      </c>
      <c r="D8" s="43"/>
      <c r="E8" s="53">
        <f t="shared" si="0"/>
        <v>0</v>
      </c>
      <c r="F8" s="2">
        <v>1</v>
      </c>
      <c r="G8" s="43"/>
      <c r="H8" s="55">
        <f t="shared" si="1"/>
        <v>0</v>
      </c>
    </row>
    <row r="9" spans="2:8" ht="14.25">
      <c r="B9" s="9" t="s">
        <v>5</v>
      </c>
      <c r="C9" s="2">
        <v>2</v>
      </c>
      <c r="D9" s="43"/>
      <c r="E9" s="53">
        <f t="shared" si="0"/>
        <v>0</v>
      </c>
      <c r="F9" s="2">
        <v>1</v>
      </c>
      <c r="G9" s="43"/>
      <c r="H9" s="55">
        <f t="shared" si="1"/>
        <v>0</v>
      </c>
    </row>
    <row r="10" spans="2:8" ht="14.25">
      <c r="B10" s="9" t="s">
        <v>6</v>
      </c>
      <c r="C10" s="2">
        <v>4</v>
      </c>
      <c r="D10" s="43"/>
      <c r="E10" s="53">
        <f t="shared" si="0"/>
        <v>0</v>
      </c>
      <c r="F10" s="2">
        <v>1</v>
      </c>
      <c r="G10" s="43"/>
      <c r="H10" s="55">
        <f t="shared" si="1"/>
        <v>0</v>
      </c>
    </row>
    <row r="11" spans="2:8" ht="14.25">
      <c r="B11" s="9" t="s">
        <v>7</v>
      </c>
      <c r="C11" s="2">
        <v>4</v>
      </c>
      <c r="D11" s="43"/>
      <c r="E11" s="53">
        <f t="shared" si="0"/>
        <v>0</v>
      </c>
      <c r="F11" s="2">
        <v>1</v>
      </c>
      <c r="G11" s="43"/>
      <c r="H11" s="55">
        <f t="shared" si="1"/>
        <v>0</v>
      </c>
    </row>
    <row r="12" spans="2:8" ht="14.25">
      <c r="B12" s="9" t="s">
        <v>8</v>
      </c>
      <c r="C12" s="2">
        <v>4</v>
      </c>
      <c r="D12" s="43"/>
      <c r="E12" s="53">
        <f t="shared" si="0"/>
        <v>0</v>
      </c>
      <c r="F12" s="2">
        <v>1</v>
      </c>
      <c r="G12" s="43"/>
      <c r="H12" s="55">
        <f t="shared" si="1"/>
        <v>0</v>
      </c>
    </row>
    <row r="13" spans="2:8" ht="14.25">
      <c r="B13" s="9" t="s">
        <v>9</v>
      </c>
      <c r="C13" s="2">
        <v>4</v>
      </c>
      <c r="D13" s="43"/>
      <c r="E13" s="53">
        <f t="shared" si="0"/>
        <v>0</v>
      </c>
      <c r="F13" s="2">
        <v>1</v>
      </c>
      <c r="G13" s="43"/>
      <c r="H13" s="55">
        <f t="shared" si="1"/>
        <v>0</v>
      </c>
    </row>
    <row r="14" spans="2:8" ht="14.25">
      <c r="B14" s="9" t="s">
        <v>10</v>
      </c>
      <c r="C14" s="2">
        <v>4</v>
      </c>
      <c r="D14" s="44"/>
      <c r="E14" s="53">
        <f t="shared" si="0"/>
        <v>0</v>
      </c>
      <c r="F14" s="2">
        <v>1</v>
      </c>
      <c r="G14" s="43"/>
      <c r="H14" s="55">
        <f t="shared" si="1"/>
        <v>0</v>
      </c>
    </row>
    <row r="15" spans="2:8" ht="14.25">
      <c r="B15" s="9" t="s">
        <v>11</v>
      </c>
      <c r="C15" s="2">
        <v>4</v>
      </c>
      <c r="D15" s="43"/>
      <c r="E15" s="53">
        <f t="shared" si="0"/>
        <v>0</v>
      </c>
      <c r="F15" s="2">
        <v>1</v>
      </c>
      <c r="G15" s="43"/>
      <c r="H15" s="55">
        <f t="shared" si="1"/>
        <v>0</v>
      </c>
    </row>
    <row r="16" spans="2:8" ht="14.25">
      <c r="B16" s="9" t="s">
        <v>12</v>
      </c>
      <c r="C16" s="2">
        <v>1</v>
      </c>
      <c r="D16" s="43"/>
      <c r="E16" s="53">
        <f t="shared" si="0"/>
        <v>0</v>
      </c>
      <c r="F16" s="2">
        <v>1</v>
      </c>
      <c r="G16" s="43"/>
      <c r="H16" s="55">
        <f t="shared" si="1"/>
        <v>0</v>
      </c>
    </row>
    <row r="17" spans="2:8" ht="14.25">
      <c r="B17" s="9" t="s">
        <v>13</v>
      </c>
      <c r="C17" s="2">
        <v>1</v>
      </c>
      <c r="D17" s="43"/>
      <c r="E17" s="53">
        <f t="shared" si="0"/>
        <v>0</v>
      </c>
      <c r="F17" s="2">
        <v>1</v>
      </c>
      <c r="G17" s="43"/>
      <c r="H17" s="55">
        <f t="shared" si="1"/>
        <v>0</v>
      </c>
    </row>
    <row r="18" spans="2:8" ht="14.25">
      <c r="B18" s="9" t="s">
        <v>14</v>
      </c>
      <c r="C18" s="2">
        <v>1</v>
      </c>
      <c r="D18" s="43"/>
      <c r="E18" s="53">
        <f t="shared" si="0"/>
        <v>0</v>
      </c>
      <c r="F18" s="2">
        <v>1</v>
      </c>
      <c r="G18" s="43"/>
      <c r="H18" s="55">
        <f t="shared" si="1"/>
        <v>0</v>
      </c>
    </row>
    <row r="19" spans="2:8" ht="14.25">
      <c r="B19" s="3" t="s">
        <v>25</v>
      </c>
      <c r="C19" s="2">
        <v>4</v>
      </c>
      <c r="D19" s="43"/>
      <c r="E19" s="53">
        <f t="shared" si="0"/>
        <v>0</v>
      </c>
      <c r="F19" s="2">
        <v>1</v>
      </c>
      <c r="G19" s="43"/>
      <c r="H19" s="55">
        <f t="shared" si="1"/>
        <v>0</v>
      </c>
    </row>
    <row r="20" spans="2:12" ht="15" thickBot="1">
      <c r="B20" s="26" t="s">
        <v>34</v>
      </c>
      <c r="C20" s="25">
        <v>4</v>
      </c>
      <c r="D20" s="43"/>
      <c r="E20" s="53">
        <f>PRODUCT(C20*D20)</f>
        <v>0</v>
      </c>
      <c r="F20" s="25">
        <v>0</v>
      </c>
      <c r="G20" s="43"/>
      <c r="H20" s="55">
        <f t="shared" si="1"/>
        <v>0</v>
      </c>
      <c r="I20" t="s">
        <v>52</v>
      </c>
      <c r="J20" s="58">
        <f>E21+H21</f>
        <v>0</v>
      </c>
      <c r="L20" s="10"/>
    </row>
    <row r="21" spans="2:8" ht="14.25">
      <c r="B21" s="6"/>
      <c r="C21" s="6"/>
      <c r="D21" s="6" t="s">
        <v>33</v>
      </c>
      <c r="E21" s="58">
        <f>SUM(E5:E20)</f>
        <v>0</v>
      </c>
      <c r="F21" s="7"/>
      <c r="G21" s="33" t="s">
        <v>33</v>
      </c>
      <c r="H21" s="58">
        <f>SUM(H5:H20)</f>
        <v>0</v>
      </c>
    </row>
    <row r="22" ht="14.25">
      <c r="H22" s="13"/>
    </row>
    <row r="23" spans="2:8" ht="18" thickBot="1">
      <c r="B23" s="70" t="s">
        <v>49</v>
      </c>
      <c r="C23" s="70"/>
      <c r="D23" s="70"/>
      <c r="E23" s="71"/>
      <c r="F23" s="71"/>
      <c r="G23" s="29"/>
      <c r="H23" s="4"/>
    </row>
    <row r="24" spans="2:8" ht="92.25" customHeight="1" thickBot="1">
      <c r="B24" s="11" t="s">
        <v>0</v>
      </c>
      <c r="C24" s="14" t="s">
        <v>26</v>
      </c>
      <c r="D24" s="14" t="s">
        <v>31</v>
      </c>
      <c r="E24" s="15" t="s">
        <v>32</v>
      </c>
      <c r="F24" s="15" t="s">
        <v>28</v>
      </c>
      <c r="G24" s="30" t="s">
        <v>48</v>
      </c>
      <c r="H24" s="23" t="s">
        <v>47</v>
      </c>
    </row>
    <row r="25" spans="2:8" ht="15" thickBot="1">
      <c r="B25" s="12">
        <v>1</v>
      </c>
      <c r="C25" s="21">
        <v>2</v>
      </c>
      <c r="D25" s="21">
        <v>3</v>
      </c>
      <c r="E25" s="21">
        <v>4</v>
      </c>
      <c r="F25" s="19">
        <v>5</v>
      </c>
      <c r="G25" s="32">
        <v>6</v>
      </c>
      <c r="H25" s="20">
        <v>7</v>
      </c>
    </row>
    <row r="26" spans="2:8" ht="14.25">
      <c r="B26" s="34" t="s">
        <v>35</v>
      </c>
      <c r="C26" s="5">
        <v>1</v>
      </c>
      <c r="D26" s="43"/>
      <c r="E26" s="53">
        <f>PRODUCT(C26*D26)</f>
        <v>0</v>
      </c>
      <c r="F26" s="5">
        <v>1</v>
      </c>
      <c r="G26" s="43"/>
      <c r="H26" s="54">
        <f>PRODUCT(F26*G26)</f>
        <v>0</v>
      </c>
    </row>
    <row r="27" spans="2:8" ht="14.25">
      <c r="B27" s="1" t="s">
        <v>15</v>
      </c>
      <c r="C27" s="2">
        <v>1</v>
      </c>
      <c r="D27" s="44"/>
      <c r="E27" s="53">
        <f aca="true" t="shared" si="2" ref="E27:E38">PRODUCT(C27*D27)</f>
        <v>0</v>
      </c>
      <c r="F27" s="2">
        <v>1</v>
      </c>
      <c r="G27" s="43"/>
      <c r="H27" s="54">
        <f aca="true" t="shared" si="3" ref="H27:H38">PRODUCT(F27*G27)</f>
        <v>0</v>
      </c>
    </row>
    <row r="28" spans="2:8" ht="14.25">
      <c r="B28" s="1" t="s">
        <v>16</v>
      </c>
      <c r="C28" s="2">
        <v>1</v>
      </c>
      <c r="D28" s="44"/>
      <c r="E28" s="53">
        <f t="shared" si="2"/>
        <v>0</v>
      </c>
      <c r="F28" s="2">
        <v>1</v>
      </c>
      <c r="G28" s="43"/>
      <c r="H28" s="54">
        <f t="shared" si="3"/>
        <v>0</v>
      </c>
    </row>
    <row r="29" spans="2:12" ht="14.25">
      <c r="B29" s="1" t="s">
        <v>17</v>
      </c>
      <c r="C29" s="2">
        <v>1</v>
      </c>
      <c r="D29" s="44"/>
      <c r="E29" s="53">
        <f t="shared" si="2"/>
        <v>0</v>
      </c>
      <c r="F29" s="2">
        <v>1</v>
      </c>
      <c r="G29" s="43"/>
      <c r="H29" s="54">
        <f t="shared" si="3"/>
        <v>0</v>
      </c>
      <c r="L29" s="10"/>
    </row>
    <row r="30" spans="2:8" ht="14.25">
      <c r="B30" s="1" t="s">
        <v>18</v>
      </c>
      <c r="C30" s="2">
        <v>1</v>
      </c>
      <c r="D30" s="44"/>
      <c r="E30" s="53">
        <f t="shared" si="2"/>
        <v>0</v>
      </c>
      <c r="F30" s="2">
        <v>1</v>
      </c>
      <c r="G30" s="43"/>
      <c r="H30" s="54">
        <f t="shared" si="3"/>
        <v>0</v>
      </c>
    </row>
    <row r="31" spans="2:8" ht="14.25">
      <c r="B31" s="1" t="s">
        <v>19</v>
      </c>
      <c r="C31" s="2">
        <v>1</v>
      </c>
      <c r="D31" s="44"/>
      <c r="E31" s="53">
        <f t="shared" si="2"/>
        <v>0</v>
      </c>
      <c r="F31" s="2">
        <v>1</v>
      </c>
      <c r="G31" s="43"/>
      <c r="H31" s="54">
        <f t="shared" si="3"/>
        <v>0</v>
      </c>
    </row>
    <row r="32" spans="2:8" ht="14.25">
      <c r="B32" s="1" t="s">
        <v>20</v>
      </c>
      <c r="C32" s="2">
        <v>1</v>
      </c>
      <c r="D32" s="44"/>
      <c r="E32" s="53">
        <f t="shared" si="2"/>
        <v>0</v>
      </c>
      <c r="F32" s="2">
        <v>1</v>
      </c>
      <c r="G32" s="43"/>
      <c r="H32" s="54">
        <f t="shared" si="3"/>
        <v>0</v>
      </c>
    </row>
    <row r="33" spans="2:8" ht="14.25">
      <c r="B33" s="1" t="s">
        <v>21</v>
      </c>
      <c r="C33" s="2">
        <v>4</v>
      </c>
      <c r="D33" s="44"/>
      <c r="E33" s="53">
        <f t="shared" si="2"/>
        <v>0</v>
      </c>
      <c r="F33" s="2">
        <v>1</v>
      </c>
      <c r="G33" s="43"/>
      <c r="H33" s="54">
        <f t="shared" si="3"/>
        <v>0</v>
      </c>
    </row>
    <row r="34" spans="2:8" ht="14.25">
      <c r="B34" s="1" t="s">
        <v>22</v>
      </c>
      <c r="C34" s="2">
        <v>4</v>
      </c>
      <c r="D34" s="44"/>
      <c r="E34" s="53">
        <f t="shared" si="2"/>
        <v>0</v>
      </c>
      <c r="F34" s="2">
        <v>1</v>
      </c>
      <c r="G34" s="43"/>
      <c r="H34" s="54">
        <f t="shared" si="3"/>
        <v>0</v>
      </c>
    </row>
    <row r="35" spans="2:8" ht="14.25">
      <c r="B35" s="1" t="s">
        <v>23</v>
      </c>
      <c r="C35" s="2">
        <v>2</v>
      </c>
      <c r="D35" s="44"/>
      <c r="E35" s="53">
        <f t="shared" si="2"/>
        <v>0</v>
      </c>
      <c r="F35" s="2">
        <v>1</v>
      </c>
      <c r="G35" s="43"/>
      <c r="H35" s="54">
        <f t="shared" si="3"/>
        <v>0</v>
      </c>
    </row>
    <row r="36" spans="2:8" ht="14.25">
      <c r="B36" s="1" t="s">
        <v>24</v>
      </c>
      <c r="C36" s="2">
        <v>2</v>
      </c>
      <c r="D36" s="44"/>
      <c r="E36" s="53">
        <f t="shared" si="2"/>
        <v>0</v>
      </c>
      <c r="F36" s="2">
        <v>1</v>
      </c>
      <c r="G36" s="43"/>
      <c r="H36" s="54">
        <f t="shared" si="3"/>
        <v>0</v>
      </c>
    </row>
    <row r="37" spans="2:8" ht="14.25">
      <c r="B37" s="3" t="s">
        <v>25</v>
      </c>
      <c r="C37" s="2">
        <v>4</v>
      </c>
      <c r="D37" s="44"/>
      <c r="E37" s="53">
        <f t="shared" si="2"/>
        <v>0</v>
      </c>
      <c r="F37" s="2">
        <v>1</v>
      </c>
      <c r="G37" s="43"/>
      <c r="H37" s="54">
        <f t="shared" si="3"/>
        <v>0</v>
      </c>
    </row>
    <row r="38" spans="2:8" ht="15" thickBot="1">
      <c r="B38" s="24" t="s">
        <v>34</v>
      </c>
      <c r="C38" s="25">
        <v>4</v>
      </c>
      <c r="D38" s="45"/>
      <c r="E38" s="53">
        <f t="shared" si="2"/>
        <v>0</v>
      </c>
      <c r="F38" s="25">
        <v>0</v>
      </c>
      <c r="G38" s="43"/>
      <c r="H38" s="54">
        <f t="shared" si="3"/>
        <v>0</v>
      </c>
    </row>
    <row r="39" spans="2:10" ht="14.25">
      <c r="B39" s="6"/>
      <c r="C39" s="6"/>
      <c r="D39" s="6" t="s">
        <v>33</v>
      </c>
      <c r="E39" s="58">
        <f>SUM(E26:E38)</f>
        <v>0</v>
      </c>
      <c r="F39" s="7"/>
      <c r="G39" s="33" t="s">
        <v>33</v>
      </c>
      <c r="H39" s="58">
        <f>SUM(H26:H38)</f>
        <v>0</v>
      </c>
      <c r="I39" t="s">
        <v>52</v>
      </c>
      <c r="J39" s="59">
        <f>E39+H39</f>
        <v>0</v>
      </c>
    </row>
    <row r="42" spans="2:8" ht="18" thickBot="1">
      <c r="B42" s="66" t="s">
        <v>50</v>
      </c>
      <c r="C42" s="66"/>
      <c r="D42" s="66"/>
      <c r="E42" s="67"/>
      <c r="F42" s="67"/>
      <c r="G42" s="29"/>
      <c r="H42" s="4"/>
    </row>
    <row r="43" spans="2:7" ht="40.5" customHeight="1" thickBot="1">
      <c r="B43" s="27" t="s">
        <v>30</v>
      </c>
      <c r="C43" s="68" t="s">
        <v>53</v>
      </c>
      <c r="D43" s="69"/>
      <c r="E43" s="68"/>
      <c r="F43" s="62" t="s">
        <v>43</v>
      </c>
      <c r="G43" s="23" t="s">
        <v>44</v>
      </c>
    </row>
    <row r="44" spans="2:7" ht="51" customHeight="1">
      <c r="B44" s="63" t="s">
        <v>54</v>
      </c>
      <c r="C44" s="64"/>
      <c r="D44" s="64"/>
      <c r="E44" s="65"/>
      <c r="F44" s="60"/>
      <c r="G44" s="61"/>
    </row>
    <row r="45" spans="2:7" ht="21" customHeight="1">
      <c r="B45" s="28">
        <v>1</v>
      </c>
      <c r="C45" s="79">
        <v>2</v>
      </c>
      <c r="D45" s="80"/>
      <c r="E45" s="80"/>
      <c r="F45" s="35">
        <v>3</v>
      </c>
      <c r="G45" s="36">
        <v>4</v>
      </c>
    </row>
    <row r="46" spans="2:7" ht="98.25" customHeight="1">
      <c r="B46" s="3" t="s">
        <v>45</v>
      </c>
      <c r="C46" s="72"/>
      <c r="D46" s="73"/>
      <c r="E46" s="74"/>
      <c r="F46" s="56">
        <v>2400</v>
      </c>
      <c r="G46" s="57">
        <f>SUM(C46*F46)</f>
        <v>0</v>
      </c>
    </row>
    <row r="49" spans="2:4" ht="18" thickBot="1">
      <c r="B49" s="77" t="s">
        <v>51</v>
      </c>
      <c r="C49" s="78"/>
      <c r="D49" s="78"/>
    </row>
    <row r="50" spans="2:4" ht="15" thickBot="1">
      <c r="B50" s="41" t="s">
        <v>40</v>
      </c>
      <c r="C50" s="42" t="s">
        <v>42</v>
      </c>
      <c r="D50" s="39" t="s">
        <v>41</v>
      </c>
    </row>
    <row r="51" spans="2:4" ht="14.25">
      <c r="B51" s="38" t="s">
        <v>38</v>
      </c>
      <c r="C51" s="46">
        <f>E21+H21</f>
        <v>0</v>
      </c>
      <c r="D51" s="47">
        <f>SUM(C51*24)</f>
        <v>0</v>
      </c>
    </row>
    <row r="52" spans="2:4" ht="14.25">
      <c r="B52" s="37" t="s">
        <v>36</v>
      </c>
      <c r="C52" s="48">
        <f>E21+H21</f>
        <v>0</v>
      </c>
      <c r="D52" s="49">
        <f>SUM(C52*24)</f>
        <v>0</v>
      </c>
    </row>
    <row r="53" spans="2:4" ht="14.25">
      <c r="B53" s="37" t="s">
        <v>37</v>
      </c>
      <c r="C53" s="48">
        <f>E21+H21</f>
        <v>0</v>
      </c>
      <c r="D53" s="49">
        <f>SUM(C53*24)</f>
        <v>0</v>
      </c>
    </row>
    <row r="54" spans="2:4" ht="14.25">
      <c r="B54" s="37" t="s">
        <v>39</v>
      </c>
      <c r="C54" s="48">
        <f>E39+H39</f>
        <v>0</v>
      </c>
      <c r="D54" s="49">
        <f>SUM(C54*24)</f>
        <v>0</v>
      </c>
    </row>
    <row r="55" spans="2:4" ht="15" thickBot="1">
      <c r="B55" s="40" t="s">
        <v>46</v>
      </c>
      <c r="C55" s="50">
        <f>C46</f>
        <v>0</v>
      </c>
      <c r="D55" s="51">
        <f>C55*2400</f>
        <v>0</v>
      </c>
    </row>
    <row r="56" spans="2:4" ht="15" thickBot="1">
      <c r="B56" s="75" t="s">
        <v>32</v>
      </c>
      <c r="C56" s="76"/>
      <c r="D56" s="52">
        <f>SUM(D51:D55)</f>
        <v>0</v>
      </c>
    </row>
  </sheetData>
  <sheetProtection/>
  <mergeCells count="10">
    <mergeCell ref="B1:H1"/>
    <mergeCell ref="B56:C56"/>
    <mergeCell ref="B49:D49"/>
    <mergeCell ref="C45:E45"/>
    <mergeCell ref="B44:E44"/>
    <mergeCell ref="B42:F42"/>
    <mergeCell ref="C43:E43"/>
    <mergeCell ref="B2:F2"/>
    <mergeCell ref="B23:F23"/>
    <mergeCell ref="C46:E46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Pruchnicki Edward</dc:creator>
  <cp:keywords/>
  <dc:description/>
  <cp:lastModifiedBy>Spalik, Joanna</cp:lastModifiedBy>
  <cp:lastPrinted>2018-10-26T09:18:13Z</cp:lastPrinted>
  <dcterms:created xsi:type="dcterms:W3CDTF">2014-10-24T10:54:58Z</dcterms:created>
  <dcterms:modified xsi:type="dcterms:W3CDTF">2023-02-23T05:44:40Z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-compDateM">
    <vt:lpwstr>2022-07-21</vt:lpwstr>
  </property>
  <property fmtid="{D5CDD505-2E9C-101B-9397-08002B2CF9AE}" pid="3" name="Content-Length">
    <vt:lpwstr>70656</vt:lpwstr>
  </property>
  <property fmtid="{D5CDD505-2E9C-101B-9397-08002B2CF9AE}" pid="4" name="X-compTimeC">
    <vt:lpwstr>08:54:54</vt:lpwstr>
  </property>
  <property fmtid="{D5CDD505-2E9C-101B-9397-08002B2CF9AE}" pid="5" name="X-docId">
    <vt:lpwstr>0050568B618C1EED829A591332361E57</vt:lpwstr>
  </property>
  <property fmtid="{D5CDD505-2E9C-101B-9397-08002B2CF9AE}" pid="6" name="docProt">
    <vt:lpwstr>rcud</vt:lpwstr>
  </property>
  <property fmtid="{D5CDD505-2E9C-101B-9397-08002B2CF9AE}" pid="7" name="Content-Type">
    <vt:lpwstr>application/vnd.ms-excel</vt:lpwstr>
  </property>
  <property fmtid="{D5CDD505-2E9C-101B-9397-08002B2CF9AE}" pid="8" name="X-compDateC">
    <vt:lpwstr>2022-07-21</vt:lpwstr>
  </property>
  <property fmtid="{D5CDD505-2E9C-101B-9397-08002B2CF9AE}" pid="9" name="X-compId">
    <vt:lpwstr>data</vt:lpwstr>
  </property>
  <property fmtid="{D5CDD505-2E9C-101B-9397-08002B2CF9AE}" pid="10" name="ContentType">
    <vt:lpwstr>ERP-Link DM Component</vt:lpwstr>
  </property>
  <property fmtid="{D5CDD505-2E9C-101B-9397-08002B2CF9AE}" pid="11" name="X-pVersion">
    <vt:lpwstr>0045</vt:lpwstr>
  </property>
  <property fmtid="{D5CDD505-2E9C-101B-9397-08002B2CF9AE}" pid="12" name="X-compTimeM">
    <vt:lpwstr>08:54:54</vt:lpwstr>
  </property>
  <property fmtid="{D5CDD505-2E9C-101B-9397-08002B2CF9AE}" pid="13" name="X-contRep">
    <vt:lpwstr>Z3</vt:lpwstr>
  </property>
  <property fmtid="{D5CDD505-2E9C-101B-9397-08002B2CF9AE}" pid="14" name="X-Content-Length">
    <vt:lpwstr>70656</vt:lpwstr>
  </property>
  <property fmtid="{D5CDD505-2E9C-101B-9397-08002B2CF9AE}" pid="15" name="_dlc_DocId">
    <vt:lpwstr>KFZCY3SEJTAH-134802028-821768</vt:lpwstr>
  </property>
  <property fmtid="{D5CDD505-2E9C-101B-9397-08002B2CF9AE}" pid="16" name="_dlc_DocIdItemGuid">
    <vt:lpwstr>f82e2c14-3087-41fc-9b30-ffd0a4389a7a</vt:lpwstr>
  </property>
  <property fmtid="{D5CDD505-2E9C-101B-9397-08002B2CF9AE}" pid="17" name="_dlc_DocIdUrl">
    <vt:lpwstr>https://sap-mm.dms.gkpge.pl/_layouts/15/DocIdRedir.aspx?ID=KFZCY3SEJTAH-134802028-821768, KFZCY3SEJTAH-134802028-821768</vt:lpwstr>
  </property>
  <property fmtid="{D5CDD505-2E9C-101B-9397-08002B2CF9AE}" pid="18" name="DocStatus">
    <vt:lpwstr>Indexed</vt:lpwstr>
  </property>
  <property fmtid="{D5CDD505-2E9C-101B-9397-08002B2CF9AE}" pid="19" name="SAP_DZialZaopatrzeniaOpis">
    <vt:lpwstr>PGE GIEK</vt:lpwstr>
  </property>
  <property fmtid="{D5CDD505-2E9C-101B-9397-08002B2CF9AE}" pid="20" name="SAP_IDObiektu">
    <vt:lpwstr>1500005218</vt:lpwstr>
  </property>
  <property fmtid="{D5CDD505-2E9C-101B-9397-08002B2CF9AE}" pid="21" name="SAP_GrupaZaopatrzeniowaOpis">
    <vt:lpwstr>UN-ADM-228.OBSLUGA</vt:lpwstr>
  </property>
  <property fmtid="{D5CDD505-2E9C-101B-9397-08002B2CF9AE}" pid="22" name="SAP_Data">
    <vt:lpwstr>20220721</vt:lpwstr>
  </property>
  <property fmtid="{D5CDD505-2E9C-101B-9397-08002B2CF9AE}" pid="23" name="ContentTypeId">
    <vt:lpwstr>0x010199103002</vt:lpwstr>
  </property>
  <property fmtid="{D5CDD505-2E9C-101B-9397-08002B2CF9AE}" pid="24" name="SAP_GrupaZaopatrzeniowa">
    <vt:lpwstr/>
  </property>
  <property fmtid="{D5CDD505-2E9C-101B-9397-08002B2CF9AE}" pid="25" name="SAP_RodzajOpis">
    <vt:lpwstr>Zgłosz. Umowy Ramowe</vt:lpwstr>
  </property>
  <property fmtid="{D5CDD505-2E9C-101B-9397-08002B2CF9AE}" pid="26" name="SAP_DzialZaopatrzenia">
    <vt:lpwstr/>
  </property>
  <property fmtid="{D5CDD505-2E9C-101B-9397-08002B2CF9AE}" pid="27" name="SAP_Rodzaj">
    <vt:lpwstr/>
  </property>
  <property fmtid="{D5CDD505-2E9C-101B-9397-08002B2CF9AE}" pid="28" name="SAP_GrupaMaterialowaOpis">
    <vt:lpwstr/>
  </property>
  <property fmtid="{D5CDD505-2E9C-101B-9397-08002B2CF9AE}" pid="29" name="dmsBaseDocSourceSystemModule">
    <vt:lpwstr/>
  </property>
  <property fmtid="{D5CDD505-2E9C-101B-9397-08002B2CF9AE}" pid="30" name="SAP_ZnacznikRODO">
    <vt:lpwstr/>
  </property>
  <property fmtid="{D5CDD505-2E9C-101B-9397-08002B2CF9AE}" pid="31" name="dmsBaseDocAuthor">
    <vt:lpwstr/>
  </property>
  <property fmtid="{D5CDD505-2E9C-101B-9397-08002B2CF9AE}" pid="32" name="SAP_GrupaMaterialowa">
    <vt:lpwstr/>
  </property>
  <property fmtid="{D5CDD505-2E9C-101B-9397-08002B2CF9AE}" pid="33" name="SAP_KodObiektu">
    <vt:lpwstr/>
  </property>
  <property fmtid="{D5CDD505-2E9C-101B-9397-08002B2CF9AE}" pid="34" name="SAP_GlownaTabelaObiektu">
    <vt:lpwstr/>
  </property>
  <property fmtid="{D5CDD505-2E9C-101B-9397-08002B2CF9AE}" pid="35" name="SAP_NazwaDostawcy">
    <vt:lpwstr/>
  </property>
  <property fmtid="{D5CDD505-2E9C-101B-9397-08002B2CF9AE}" pid="36" name="dmsBaseDocCompanyName">
    <vt:lpwstr/>
  </property>
  <property fmtid="{D5CDD505-2E9C-101B-9397-08002B2CF9AE}" pid="37" name="SAP_KrotkiText">
    <vt:lpwstr/>
  </property>
  <property fmtid="{D5CDD505-2E9C-101B-9397-08002B2CF9AE}" pid="38" name="SAP_MiastoDostawcy">
    <vt:lpwstr/>
  </property>
  <property fmtid="{D5CDD505-2E9C-101B-9397-08002B2CF9AE}" pid="39" name="charset">
    <vt:lpwstr/>
  </property>
  <property fmtid="{D5CDD505-2E9C-101B-9397-08002B2CF9AE}" pid="40" name="SAP_Dostawca">
    <vt:lpwstr/>
  </property>
  <property fmtid="{D5CDD505-2E9C-101B-9397-08002B2CF9AE}" pid="41" name="dmsBaseDocSourceSystem">
    <vt:lpwstr/>
  </property>
</Properties>
</file>