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Spalik\Desktop\SPALIK\2022\w realizacji\100MSPP2022 NABIAŁ\"/>
    </mc:Choice>
  </mc:AlternateContent>
  <xr:revisionPtr revIDLastSave="0" documentId="8_{19824FB6-11D3-464D-8AEC-42DAC9A6ED2E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" i="1"/>
  <c r="J52" i="1" l="1"/>
</calcChain>
</file>

<file path=xl/sharedStrings.xml><?xml version="1.0" encoding="utf-8"?>
<sst xmlns="http://schemas.openxmlformats.org/spreadsheetml/2006/main" count="202" uniqueCount="168">
  <si>
    <t>Asortyment</t>
  </si>
  <si>
    <t>RAZEM</t>
  </si>
  <si>
    <t>LP</t>
  </si>
  <si>
    <t>Preferowana gramatura asortymentu</t>
  </si>
  <si>
    <t>1.</t>
  </si>
  <si>
    <t>2.</t>
  </si>
  <si>
    <t>3.</t>
  </si>
  <si>
    <t>4.</t>
  </si>
  <si>
    <t>5.</t>
  </si>
  <si>
    <t>7.</t>
  </si>
  <si>
    <t>8.</t>
  </si>
  <si>
    <t>9.</t>
  </si>
  <si>
    <t>10.</t>
  </si>
  <si>
    <t>11.</t>
  </si>
  <si>
    <t>12.</t>
  </si>
  <si>
    <t>13.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</si>
  <si>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</si>
  <si>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</si>
  <si>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</si>
  <si>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</si>
  <si>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</si>
  <si>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</si>
  <si>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</si>
  <si>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</si>
  <si>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</si>
  <si>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</si>
  <si>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</si>
  <si>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</si>
  <si>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</si>
  <si>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</si>
  <si>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</si>
  <si>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31.</t>
  </si>
  <si>
    <t>32.</t>
  </si>
  <si>
    <t>33.</t>
  </si>
  <si>
    <t>34.</t>
  </si>
  <si>
    <t>35.</t>
  </si>
  <si>
    <t>36.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</si>
  <si>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</si>
  <si>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</si>
  <si>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</si>
  <si>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</si>
  <si>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</si>
  <si>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</si>
  <si>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</si>
  <si>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</si>
  <si>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</si>
  <si>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ZOTT</t>
  </si>
  <si>
    <t>Deser Belriso (różne smaki)</t>
  </si>
  <si>
    <t>130g</t>
  </si>
  <si>
    <t>Almette (rózne smaki)</t>
  </si>
  <si>
    <t>150g</t>
  </si>
  <si>
    <t>HOCHLAND</t>
  </si>
  <si>
    <t>100g</t>
  </si>
  <si>
    <t>Ser topiony - bloki (różne smaki)</t>
  </si>
  <si>
    <t>200g</t>
  </si>
  <si>
    <t>Twarożek kanapkowy (różne smaki)</t>
  </si>
  <si>
    <t>80g</t>
  </si>
  <si>
    <t>Serek Łaciaty (rózne smaki)</t>
  </si>
  <si>
    <t>135g</t>
  </si>
  <si>
    <t>MLEKPOL</t>
  </si>
  <si>
    <t>140g</t>
  </si>
  <si>
    <t>TUREK</t>
  </si>
  <si>
    <t>Serek NaTurek (różne smaki)</t>
  </si>
  <si>
    <t>Serek wiejski</t>
  </si>
  <si>
    <t>Ser topiony - krążki (różne smaki)</t>
  </si>
  <si>
    <t>400g</t>
  </si>
  <si>
    <t>Jogurt Jogobella (do picia)</t>
  </si>
  <si>
    <t>300g</t>
  </si>
  <si>
    <t>Jogurt naturalny</t>
  </si>
  <si>
    <t>Jogurt pitny</t>
  </si>
  <si>
    <t>JOVI</t>
  </si>
  <si>
    <t>350g</t>
  </si>
  <si>
    <t>Śmietanka jednorazowa</t>
  </si>
  <si>
    <t>10g x 10</t>
  </si>
  <si>
    <t>SM GOSTYŃ/MLEKOVITA</t>
  </si>
  <si>
    <t>Mleko zagęszczone z magnezem</t>
  </si>
  <si>
    <t>Mleko zagęszczone</t>
  </si>
  <si>
    <t>500g</t>
  </si>
  <si>
    <t>0,5l</t>
  </si>
  <si>
    <t>DELIK/MLEKOVITA/MLEKPOL/OSM RADOMSKO</t>
  </si>
  <si>
    <t>1l</t>
  </si>
  <si>
    <t>Mozzarella</t>
  </si>
  <si>
    <t>125g</t>
  </si>
  <si>
    <t>Ser biały twaróg półtłusty</t>
  </si>
  <si>
    <t>0,8kg-1kg</t>
  </si>
  <si>
    <t>SM DEMI/OSM RAWICZ/OSM RADOMSKO/OSM WŁOSZCZOWA/KAMOS</t>
  </si>
  <si>
    <t>Ser feta</t>
  </si>
  <si>
    <t>MLEKOVITA</t>
  </si>
  <si>
    <t>270g</t>
  </si>
  <si>
    <t>Ser camembert</t>
  </si>
  <si>
    <t>SOBIK/MLEKOVITA</t>
  </si>
  <si>
    <t>Serek  typu fromage</t>
  </si>
  <si>
    <t>ZOTT/MLEKPOL</t>
  </si>
  <si>
    <t>Ser krojony Gouda</t>
  </si>
  <si>
    <t>PIĄTNICA/OSM KOŁO</t>
  </si>
  <si>
    <t>Ser żółty Gouda (blok)</t>
  </si>
  <si>
    <t>3kg</t>
  </si>
  <si>
    <t>ZOTT/JAGR/GALBANI/MLEKOVITA</t>
  </si>
  <si>
    <t>250g</t>
  </si>
  <si>
    <t>Margaryna śniadaniowa</t>
  </si>
  <si>
    <t>BIELMAR/UNILEVER</t>
  </si>
  <si>
    <t>Ser żółty salami (blok)</t>
  </si>
  <si>
    <t>MLEKOVITA/MLEKPOL/OSM ŁOWICZ/SPOMLEK SERENADA</t>
  </si>
  <si>
    <t>Śmietana 18%</t>
  </si>
  <si>
    <t>Śmietana 30%</t>
  </si>
  <si>
    <t>Śmietanka 30%</t>
  </si>
  <si>
    <t>180g-200g</t>
  </si>
  <si>
    <t>Rama Cremefine freische 24%</t>
  </si>
  <si>
    <t>UNILEVER</t>
  </si>
  <si>
    <t>Maślanka (butelka)</t>
  </si>
  <si>
    <t>350g-500g</t>
  </si>
  <si>
    <t>200g-350g</t>
  </si>
  <si>
    <t>120g</t>
  </si>
  <si>
    <t>MLEKOVITA/OSM RADOMSKO/MSM MOŃKI/MLEKPOL/ŁOWICZ</t>
  </si>
  <si>
    <t>1,2 kg - 2 kg</t>
  </si>
  <si>
    <t>Kefir (butelka)</t>
  </si>
  <si>
    <t>350 ml - 400ml</t>
  </si>
  <si>
    <t>OSM RADOMSKO/MLEKPOL/KLIMEKO/MLEKOVITA</t>
  </si>
  <si>
    <t>BIELMAR/MLEKOVITA/KRUSZWICA</t>
  </si>
  <si>
    <t>400g-500g</t>
  </si>
  <si>
    <t>100g-125g</t>
  </si>
  <si>
    <t>DEMI/JANA/SM WŁOSZCZOWA</t>
  </si>
  <si>
    <t>Ser mascarpone</t>
  </si>
  <si>
    <t>Ser pleśniowy (z niebieską pleśnią)</t>
  </si>
  <si>
    <t>TUREK/LAZUR</t>
  </si>
  <si>
    <t>Kanapkowy serek kremowy (różne smaki)</t>
  </si>
  <si>
    <t>PRESIDENT/TUREK/MLEKOVITA</t>
  </si>
  <si>
    <t>MLEKOVITA/MLEKPOL/KOŁO/RADOMSKO</t>
  </si>
  <si>
    <t>PIĄTNICA/FIGAND/ZOTT</t>
  </si>
  <si>
    <t>6.</t>
  </si>
  <si>
    <t>14.</t>
  </si>
  <si>
    <t>30.</t>
  </si>
  <si>
    <t>37.</t>
  </si>
  <si>
    <t xml:space="preserve">Wartość szacunkowa netto (zł) ilości podanej w kg/l w okresie 24 miesięcy </t>
  </si>
  <si>
    <t>Ser topiony - plastry (różne smaki)</t>
  </si>
  <si>
    <t>Ser topiony - kostka (różne smaki)</t>
  </si>
  <si>
    <t>Margaryna (pudełko)</t>
  </si>
  <si>
    <t>DELMA/RAMA/MR KRUSZWICA</t>
  </si>
  <si>
    <t>Jogurt Jogobella (różne smaki)</t>
  </si>
  <si>
    <t>SOBIK/MLEKPOL/ŁACIATE/MLEKOVITA</t>
  </si>
  <si>
    <t>SOBIK/MLEKOVITA/OSM RADOMSKO</t>
  </si>
  <si>
    <t>Masło (zawartość tłuszczu min. 82%)</t>
  </si>
  <si>
    <t>Masło osełka (zawartość tłuszczu min. 82%)</t>
  </si>
  <si>
    <t>Masło  (zawartość tłuszczu min. 82%)</t>
  </si>
  <si>
    <t>Oferowany Producent/Wymagany Producent*</t>
  </si>
  <si>
    <t>90g-100g</t>
  </si>
  <si>
    <t>OSM RADOMSKO/MSM MOŃKI/MLEKPOL/DEMI/MLEKOVITA/ŁOWICZ/KOŁO</t>
  </si>
  <si>
    <t>MLEKOVITA/MLEKPOL/MSM MOŃKI/HEJ/RADMOSKO</t>
  </si>
  <si>
    <t>MLEKOVITA/PIĄTNICA/MLEKPOL</t>
  </si>
  <si>
    <t>ZOTT/PIĄTNICA/MLEKOVITA/OSM RADOMSKO/MLEKPOL/KOŁO</t>
  </si>
  <si>
    <t>PIĄTNICA/MLEKPOL/ŁOWICZ/MLEKOVITA/KOŁO</t>
  </si>
  <si>
    <t>250g-290g</t>
  </si>
  <si>
    <t>MLEKOVITA/BAKOMA/DANONE</t>
  </si>
  <si>
    <t>SERTOP/LACTIMA</t>
  </si>
  <si>
    <t>Preferowany/wymagany producent</t>
  </si>
  <si>
    <t>11 (9x10)</t>
  </si>
  <si>
    <t>Jaja</t>
  </si>
  <si>
    <t xml:space="preserve">chów klatkowy, Kl. L, </t>
  </si>
  <si>
    <t>waga 1 szt. 63-73g</t>
  </si>
  <si>
    <t xml:space="preserve">* wymagany producent dotyczy pozycji nr od 1 do 11; od 14 do 18; od 21 do 24; od 33 do 34; 40; od 44 do 45										</t>
  </si>
  <si>
    <t>Mleko 2% / 3,2%</t>
  </si>
  <si>
    <t>Margaryna (kostka) 80% tłuszczu</t>
  </si>
  <si>
    <t>Oferowana gramatura</t>
  </si>
  <si>
    <t>Załącznik nr 1.1. do Formularza Ofertowego</t>
  </si>
  <si>
    <t>Szczegółowy Opis Przedmiotu Zamówienia</t>
  </si>
  <si>
    <t>Szacunkowa ilość w kg/litrach/szt. w skali 24 miesięcy</t>
  </si>
  <si>
    <t xml:space="preserve">Cena netto za 1 kg / 1 litr /1 szt.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</si>
  <si>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Wartość netto          (6 x 8)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</si>
</sst>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3" xfId="0" applyFill="1" applyBorder="1"/>
    <xf numFmtId="0" fontId="1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164" fontId="2" fillId="0" borderId="12" xfId="0" applyNumberFormat="1" applyFont="1" applyBorder="1" applyAlignment="1">
      <alignment horizontal="center" vertical="center"/>
    </xf>
    <xf numFmtId="164" fontId="4" fillId="2" borderId="13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4" fontId="2" fillId="0" borderId="16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4" fontId="2" fillId="2" borderId="14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7"/>
  <sheetViews>
    <sheetView tabSelected="1" zoomScale="80" zoomScaleNormal="80" workbookViewId="0">
      <selection activeCell="O6" sqref="O6"/>
    </sheetView>
  </sheetViews>
  <sheetFormatPr defaultRowHeight="14.4" x14ac:dyDescent="0.3"/>
  <cols>
    <col min="1" max="1" width="5" customWidth="1"/>
    <col min="2" max="2" width="43.33203125" customWidth="1"/>
    <col min="3" max="3" width="52.6640625" customWidth="1"/>
    <col min="4" max="4" width="16.77734375" customWidth="1"/>
    <col min="5" max="5" width="26.77734375" customWidth="1"/>
    <col min="6" max="6" width="20.77734375" customWidth="1"/>
    <col min="7" max="7" width="15.21875" customWidth="1"/>
    <col min="8" max="8" width="15.33203125" customWidth="1"/>
    <col min="9" max="9" width="24.6640625" hidden="1" customWidth="1"/>
    <col min="10" max="10" width="18.88671875" customWidth="1"/>
  </cols>
  <sheetData>
    <row r="1" spans="1:10" ht="15.6" x14ac:dyDescent="0.3">
      <c r="B1" s="45" t="s">
        <v>163</v>
      </c>
    </row>
    <row r="2" spans="1:10" ht="16.2" thickBot="1" x14ac:dyDescent="0.35">
      <c r="B2" s="45" t="s">
        <v>164</v>
      </c>
    </row>
    <row r="3" spans="1:10" ht="43.8" thickBot="1" x14ac:dyDescent="0.35">
      <c r="A3" s="3" t="s">
        <v>2</v>
      </c>
      <c r="B3" s="2" t="s">
        <v>0</v>
      </c>
      <c r="C3" s="19" t="s">
        <v>154</v>
      </c>
      <c r="D3" s="4" t="s">
        <v>3</v>
      </c>
      <c r="E3" s="4" t="s">
        <v>144</v>
      </c>
      <c r="F3" s="30" t="s">
        <v>165</v>
      </c>
      <c r="G3" s="44" t="s">
        <v>162</v>
      </c>
      <c r="H3" s="30" t="s">
        <v>166</v>
      </c>
      <c r="I3" s="29" t="s">
        <v>133</v>
      </c>
      <c r="J3" s="30" t="s">
        <v>167</v>
      </c>
    </row>
    <row r="4" spans="1:10" ht="15" thickBot="1" x14ac:dyDescent="0.35">
      <c r="A4" s="16">
        <v>1</v>
      </c>
      <c r="B4" s="7">
        <v>2</v>
      </c>
      <c r="C4" s="20">
        <v>3</v>
      </c>
      <c r="D4" s="20">
        <v>4</v>
      </c>
      <c r="E4" s="20">
        <v>5</v>
      </c>
      <c r="F4" s="27">
        <v>6</v>
      </c>
      <c r="G4" s="27">
        <v>7</v>
      </c>
      <c r="H4" s="27">
        <v>8</v>
      </c>
      <c r="I4" s="26" t="s">
        <v>155</v>
      </c>
      <c r="J4" s="27">
        <v>9</v>
      </c>
    </row>
    <row r="5" spans="1:10" ht="16.2" thickBot="1" x14ac:dyDescent="0.35">
      <c r="A5" s="32" t="s">
        <v>4</v>
      </c>
      <c r="B5" s="39" t="s">
        <v>47</v>
      </c>
      <c r="C5" s="34" t="s">
        <v>46</v>
      </c>
      <c r="D5" s="22" t="s">
        <v>54</v>
      </c>
      <c r="E5" s="23"/>
      <c r="F5" s="24">
        <v>42</v>
      </c>
      <c r="G5" s="24"/>
      <c r="H5" s="28"/>
      <c r="I5" s="25" t="e">
        <f>#REF!*H5</f>
        <v>#REF!</v>
      </c>
      <c r="J5" s="28">
        <f>F5*H5</f>
        <v>0</v>
      </c>
    </row>
    <row r="6" spans="1:10" ht="16.2" thickBot="1" x14ac:dyDescent="0.35">
      <c r="A6" s="32" t="s">
        <v>5</v>
      </c>
      <c r="B6" s="40" t="s">
        <v>49</v>
      </c>
      <c r="C6" s="35" t="s">
        <v>51</v>
      </c>
      <c r="D6" s="10" t="s">
        <v>50</v>
      </c>
      <c r="E6" s="9"/>
      <c r="F6" s="11">
        <v>180</v>
      </c>
      <c r="G6" s="11"/>
      <c r="H6" s="12"/>
      <c r="I6" s="17" t="e">
        <f>#REF!*H6</f>
        <v>#REF!</v>
      </c>
      <c r="J6" s="28">
        <f>F6*H6</f>
        <v>0</v>
      </c>
    </row>
    <row r="7" spans="1:10" ht="16.2" thickBot="1" x14ac:dyDescent="0.35">
      <c r="A7" s="32" t="s">
        <v>6</v>
      </c>
      <c r="B7" s="40" t="s">
        <v>53</v>
      </c>
      <c r="C7" s="35" t="s">
        <v>51</v>
      </c>
      <c r="D7" s="10" t="s">
        <v>145</v>
      </c>
      <c r="E7" s="9"/>
      <c r="F7" s="11">
        <v>210</v>
      </c>
      <c r="G7" s="11"/>
      <c r="H7" s="12"/>
      <c r="I7" s="17" t="e">
        <f>#REF!*H7</f>
        <v>#REF!</v>
      </c>
      <c r="J7" s="28">
        <f>F7*H7</f>
        <v>0</v>
      </c>
    </row>
    <row r="8" spans="1:10" ht="16.2" thickBot="1" x14ac:dyDescent="0.35">
      <c r="A8" s="32" t="s">
        <v>7</v>
      </c>
      <c r="B8" s="40" t="s">
        <v>64</v>
      </c>
      <c r="C8" s="35" t="s">
        <v>51</v>
      </c>
      <c r="D8" s="10" t="s">
        <v>106</v>
      </c>
      <c r="E8" s="9"/>
      <c r="F8" s="11">
        <v>160</v>
      </c>
      <c r="G8" s="11"/>
      <c r="H8" s="12"/>
      <c r="I8" s="17" t="e">
        <f>#REF!*H8</f>
        <v>#REF!</v>
      </c>
      <c r="J8" s="28">
        <f>F8*H8</f>
        <v>0</v>
      </c>
    </row>
    <row r="9" spans="1:10" ht="16.2" thickBot="1" x14ac:dyDescent="0.35">
      <c r="A9" s="32" t="s">
        <v>8</v>
      </c>
      <c r="B9" s="40" t="s">
        <v>135</v>
      </c>
      <c r="C9" s="35" t="s">
        <v>153</v>
      </c>
      <c r="D9" s="10" t="s">
        <v>52</v>
      </c>
      <c r="E9" s="13"/>
      <c r="F9" s="11">
        <v>70</v>
      </c>
      <c r="G9" s="11"/>
      <c r="H9" s="12"/>
      <c r="I9" s="17" t="e">
        <f>#REF!*H9</f>
        <v>#REF!</v>
      </c>
      <c r="J9" s="28">
        <f>F9*H9</f>
        <v>0</v>
      </c>
    </row>
    <row r="10" spans="1:10" ht="16.2" thickBot="1" x14ac:dyDescent="0.35">
      <c r="A10" s="32" t="s">
        <v>129</v>
      </c>
      <c r="B10" s="40" t="s">
        <v>134</v>
      </c>
      <c r="C10" s="35" t="s">
        <v>153</v>
      </c>
      <c r="D10" s="10" t="s">
        <v>48</v>
      </c>
      <c r="E10" s="13"/>
      <c r="F10" s="11">
        <v>26</v>
      </c>
      <c r="G10" s="11"/>
      <c r="H10" s="12"/>
      <c r="I10" s="17" t="e">
        <f>#REF!*H10</f>
        <v>#REF!</v>
      </c>
      <c r="J10" s="28">
        <f>F10*H10</f>
        <v>0</v>
      </c>
    </row>
    <row r="11" spans="1:10" ht="16.2" thickBot="1" x14ac:dyDescent="0.35">
      <c r="A11" s="32" t="s">
        <v>9</v>
      </c>
      <c r="B11" s="40" t="s">
        <v>125</v>
      </c>
      <c r="C11" s="35" t="s">
        <v>51</v>
      </c>
      <c r="D11" s="10" t="s">
        <v>48</v>
      </c>
      <c r="E11" s="9"/>
      <c r="F11" s="11">
        <v>65</v>
      </c>
      <c r="G11" s="11"/>
      <c r="H11" s="12"/>
      <c r="I11" s="17" t="e">
        <f>#REF!*H11</f>
        <v>#REF!</v>
      </c>
      <c r="J11" s="28">
        <f>F11*H11</f>
        <v>0</v>
      </c>
    </row>
    <row r="12" spans="1:10" ht="16.2" thickBot="1" x14ac:dyDescent="0.35">
      <c r="A12" s="32" t="s">
        <v>10</v>
      </c>
      <c r="B12" s="40" t="s">
        <v>91</v>
      </c>
      <c r="C12" s="35" t="s">
        <v>90</v>
      </c>
      <c r="D12" s="10" t="s">
        <v>56</v>
      </c>
      <c r="E12" s="13"/>
      <c r="F12" s="12">
        <v>8</v>
      </c>
      <c r="G12" s="12"/>
      <c r="H12" s="12"/>
      <c r="I12" s="17" t="e">
        <f>#REF!*H12</f>
        <v>#REF!</v>
      </c>
      <c r="J12" s="28">
        <f>F12*H12</f>
        <v>0</v>
      </c>
    </row>
    <row r="13" spans="1:10" ht="16.2" thickBot="1" x14ac:dyDescent="0.35">
      <c r="A13" s="32" t="s">
        <v>11</v>
      </c>
      <c r="B13" s="41" t="s">
        <v>57</v>
      </c>
      <c r="C13" s="35" t="s">
        <v>59</v>
      </c>
      <c r="D13" s="10" t="s">
        <v>58</v>
      </c>
      <c r="E13" s="9"/>
      <c r="F13" s="12">
        <v>229.5</v>
      </c>
      <c r="G13" s="12"/>
      <c r="H13" s="12"/>
      <c r="I13" s="17" t="e">
        <f>#REF!*H13</f>
        <v>#REF!</v>
      </c>
      <c r="J13" s="28">
        <f>F13*H13</f>
        <v>0</v>
      </c>
    </row>
    <row r="14" spans="1:10" ht="16.2" thickBot="1" x14ac:dyDescent="0.35">
      <c r="A14" s="32" t="s">
        <v>12</v>
      </c>
      <c r="B14" s="41" t="s">
        <v>62</v>
      </c>
      <c r="C14" s="35" t="s">
        <v>61</v>
      </c>
      <c r="D14" s="10" t="s">
        <v>60</v>
      </c>
      <c r="E14" s="9"/>
      <c r="F14" s="12">
        <v>14</v>
      </c>
      <c r="G14" s="12"/>
      <c r="H14" s="12"/>
      <c r="I14" s="17" t="e">
        <f>#REF!*H14</f>
        <v>#REF!</v>
      </c>
      <c r="J14" s="28">
        <f>F14*H14</f>
        <v>0</v>
      </c>
    </row>
    <row r="15" spans="1:10" ht="16.2" thickBot="1" x14ac:dyDescent="0.35">
      <c r="A15" s="32" t="s">
        <v>13</v>
      </c>
      <c r="B15" s="41" t="s">
        <v>63</v>
      </c>
      <c r="C15" s="35" t="s">
        <v>94</v>
      </c>
      <c r="D15" s="10" t="s">
        <v>54</v>
      </c>
      <c r="E15" s="13"/>
      <c r="F15" s="12">
        <v>160</v>
      </c>
      <c r="G15" s="12"/>
      <c r="H15" s="12"/>
      <c r="I15" s="17" t="e">
        <f>#REF!*H15</f>
        <v>#REF!</v>
      </c>
      <c r="J15" s="28">
        <f>F15*H15</f>
        <v>0</v>
      </c>
    </row>
    <row r="16" spans="1:10" ht="31.8" thickBot="1" x14ac:dyDescent="0.35">
      <c r="A16" s="32" t="s">
        <v>14</v>
      </c>
      <c r="B16" s="41" t="s">
        <v>83</v>
      </c>
      <c r="C16" s="36" t="s">
        <v>85</v>
      </c>
      <c r="D16" s="10" t="s">
        <v>84</v>
      </c>
      <c r="E16" s="13"/>
      <c r="F16" s="12">
        <v>4500</v>
      </c>
      <c r="G16" s="12"/>
      <c r="H16" s="12"/>
      <c r="I16" s="17" t="e">
        <f>#REF!*H16</f>
        <v>#REF!</v>
      </c>
      <c r="J16" s="28">
        <f>F16*H16</f>
        <v>0</v>
      </c>
    </row>
    <row r="17" spans="1:10" ht="16.2" thickBot="1" x14ac:dyDescent="0.35">
      <c r="A17" s="32" t="s">
        <v>15</v>
      </c>
      <c r="B17" s="41" t="s">
        <v>55</v>
      </c>
      <c r="C17" s="35" t="s">
        <v>121</v>
      </c>
      <c r="D17" s="10" t="s">
        <v>120</v>
      </c>
      <c r="E17" s="13"/>
      <c r="F17" s="12">
        <v>37.5</v>
      </c>
      <c r="G17" s="12"/>
      <c r="H17" s="12"/>
      <c r="I17" s="17" t="e">
        <f>#REF!*H17</f>
        <v>#REF!</v>
      </c>
      <c r="J17" s="28">
        <f>F17*H17</f>
        <v>0</v>
      </c>
    </row>
    <row r="18" spans="1:10" ht="16.2" thickBot="1" x14ac:dyDescent="0.35">
      <c r="A18" s="32" t="s">
        <v>130</v>
      </c>
      <c r="B18" s="41" t="s">
        <v>138</v>
      </c>
      <c r="C18" s="35" t="s">
        <v>46</v>
      </c>
      <c r="D18" s="10" t="s">
        <v>50</v>
      </c>
      <c r="E18" s="9"/>
      <c r="F18" s="12">
        <v>165</v>
      </c>
      <c r="G18" s="12"/>
      <c r="H18" s="12"/>
      <c r="I18" s="17" t="e">
        <f>#REF!*H18</f>
        <v>#REF!</v>
      </c>
      <c r="J18" s="28">
        <f>F18*H18</f>
        <v>0</v>
      </c>
    </row>
    <row r="19" spans="1:10" ht="16.2" thickBot="1" x14ac:dyDescent="0.35">
      <c r="A19" s="32" t="s">
        <v>16</v>
      </c>
      <c r="B19" s="40" t="s">
        <v>138</v>
      </c>
      <c r="C19" s="35" t="s">
        <v>46</v>
      </c>
      <c r="D19" s="10" t="s">
        <v>65</v>
      </c>
      <c r="E19" s="9"/>
      <c r="F19" s="12">
        <v>200</v>
      </c>
      <c r="G19" s="12"/>
      <c r="H19" s="12"/>
      <c r="I19" s="17" t="e">
        <f>#REF!*H19</f>
        <v>#REF!</v>
      </c>
      <c r="J19" s="28">
        <f>F19*H19</f>
        <v>0</v>
      </c>
    </row>
    <row r="20" spans="1:10" ht="16.2" thickBot="1" x14ac:dyDescent="0.35">
      <c r="A20" s="32" t="s">
        <v>17</v>
      </c>
      <c r="B20" s="40" t="s">
        <v>66</v>
      </c>
      <c r="C20" s="35" t="s">
        <v>46</v>
      </c>
      <c r="D20" s="10" t="s">
        <v>67</v>
      </c>
      <c r="E20" s="9"/>
      <c r="F20" s="12">
        <v>51</v>
      </c>
      <c r="G20" s="12"/>
      <c r="H20" s="12"/>
      <c r="I20" s="17" t="e">
        <f>#REF!*H20</f>
        <v>#REF!</v>
      </c>
      <c r="J20" s="28">
        <f>F20*H20</f>
        <v>0</v>
      </c>
    </row>
    <row r="21" spans="1:10" ht="16.2" thickBot="1" x14ac:dyDescent="0.35">
      <c r="A21" s="32" t="s">
        <v>18</v>
      </c>
      <c r="B21" s="40" t="s">
        <v>68</v>
      </c>
      <c r="C21" s="35" t="s">
        <v>46</v>
      </c>
      <c r="D21" s="10" t="s">
        <v>106</v>
      </c>
      <c r="E21" s="9"/>
      <c r="F21" s="12">
        <v>600</v>
      </c>
      <c r="G21" s="12"/>
      <c r="H21" s="12"/>
      <c r="I21" s="17" t="e">
        <f>#REF!*H21</f>
        <v>#REF!</v>
      </c>
      <c r="J21" s="28">
        <f>F21*H21</f>
        <v>0</v>
      </c>
    </row>
    <row r="22" spans="1:10" ht="16.2" thickBot="1" x14ac:dyDescent="0.35">
      <c r="A22" s="32" t="s">
        <v>19</v>
      </c>
      <c r="B22" s="40" t="s">
        <v>69</v>
      </c>
      <c r="C22" s="35" t="s">
        <v>70</v>
      </c>
      <c r="D22" s="10" t="s">
        <v>71</v>
      </c>
      <c r="E22" s="9"/>
      <c r="F22" s="12">
        <v>35</v>
      </c>
      <c r="G22" s="12"/>
      <c r="H22" s="12"/>
      <c r="I22" s="17" t="e">
        <f>#REF!*H22</f>
        <v>#REF!</v>
      </c>
      <c r="J22" s="28">
        <f>F22*H22</f>
        <v>0</v>
      </c>
    </row>
    <row r="23" spans="1:10" ht="16.2" thickBot="1" x14ac:dyDescent="0.35">
      <c r="A23" s="32" t="s">
        <v>20</v>
      </c>
      <c r="B23" s="40" t="s">
        <v>69</v>
      </c>
      <c r="C23" s="35" t="s">
        <v>152</v>
      </c>
      <c r="D23" s="10" t="s">
        <v>151</v>
      </c>
      <c r="E23" s="13"/>
      <c r="F23" s="12">
        <v>150</v>
      </c>
      <c r="G23" s="12"/>
      <c r="H23" s="12"/>
      <c r="I23" s="17" t="e">
        <f>#REF!*H23</f>
        <v>#REF!</v>
      </c>
      <c r="J23" s="28">
        <f>F23*H23</f>
        <v>0</v>
      </c>
    </row>
    <row r="24" spans="1:10" ht="16.2" thickBot="1" x14ac:dyDescent="0.35">
      <c r="A24" s="32" t="s">
        <v>21</v>
      </c>
      <c r="B24" s="40" t="s">
        <v>115</v>
      </c>
      <c r="C24" s="35" t="s">
        <v>117</v>
      </c>
      <c r="D24" s="10" t="s">
        <v>116</v>
      </c>
      <c r="E24" s="13"/>
      <c r="F24" s="12">
        <v>2640</v>
      </c>
      <c r="G24" s="12"/>
      <c r="H24" s="12"/>
      <c r="I24" s="17" t="e">
        <f>#REF!*H24</f>
        <v>#REF!</v>
      </c>
      <c r="J24" s="28">
        <f>F24*H24</f>
        <v>0</v>
      </c>
    </row>
    <row r="25" spans="1:10" ht="16.2" thickBot="1" x14ac:dyDescent="0.35">
      <c r="A25" s="32" t="s">
        <v>22</v>
      </c>
      <c r="B25" s="40" t="s">
        <v>72</v>
      </c>
      <c r="C25" s="35" t="s">
        <v>92</v>
      </c>
      <c r="D25" s="10" t="s">
        <v>73</v>
      </c>
      <c r="E25" s="13"/>
      <c r="F25" s="12">
        <v>210</v>
      </c>
      <c r="G25" s="12"/>
      <c r="H25" s="12"/>
      <c r="I25" s="17" t="e">
        <f>#REF!*H25</f>
        <v>#REF!</v>
      </c>
      <c r="J25" s="28">
        <f>F25*H25</f>
        <v>0</v>
      </c>
    </row>
    <row r="26" spans="1:10" ht="16.2" thickBot="1" x14ac:dyDescent="0.35">
      <c r="A26" s="32" t="s">
        <v>23</v>
      </c>
      <c r="B26" s="41" t="s">
        <v>75</v>
      </c>
      <c r="C26" s="35" t="s">
        <v>74</v>
      </c>
      <c r="D26" s="10" t="s">
        <v>110</v>
      </c>
      <c r="E26" s="13"/>
      <c r="F26" s="12">
        <v>125</v>
      </c>
      <c r="G26" s="12"/>
      <c r="H26" s="12"/>
      <c r="I26" s="17" t="e">
        <f>#REF!*H26</f>
        <v>#REF!</v>
      </c>
      <c r="J26" s="28">
        <f>F26*H26</f>
        <v>0</v>
      </c>
    </row>
    <row r="27" spans="1:10" ht="16.2" thickBot="1" x14ac:dyDescent="0.35">
      <c r="A27" s="32" t="s">
        <v>24</v>
      </c>
      <c r="B27" s="40" t="s">
        <v>76</v>
      </c>
      <c r="C27" s="35" t="s">
        <v>74</v>
      </c>
      <c r="D27" s="10" t="s">
        <v>111</v>
      </c>
      <c r="E27" s="13"/>
      <c r="F27" s="12">
        <v>87.5</v>
      </c>
      <c r="G27" s="12"/>
      <c r="H27" s="12"/>
      <c r="I27" s="17" t="e">
        <f>#REF!*H27</f>
        <v>#REF!</v>
      </c>
      <c r="J27" s="28">
        <f>F27*H27</f>
        <v>0</v>
      </c>
    </row>
    <row r="28" spans="1:10" ht="16.2" thickBot="1" x14ac:dyDescent="0.35">
      <c r="A28" s="32" t="s">
        <v>25</v>
      </c>
      <c r="B28" s="40" t="s">
        <v>76</v>
      </c>
      <c r="C28" s="35" t="s">
        <v>74</v>
      </c>
      <c r="D28" s="10" t="s">
        <v>77</v>
      </c>
      <c r="E28" s="13"/>
      <c r="F28" s="12">
        <v>100</v>
      </c>
      <c r="G28" s="12"/>
      <c r="H28" s="12"/>
      <c r="I28" s="17" t="e">
        <f>#REF!*H28</f>
        <v>#REF!</v>
      </c>
      <c r="J28" s="28">
        <f>F28*H28</f>
        <v>0</v>
      </c>
    </row>
    <row r="29" spans="1:10" ht="16.2" thickBot="1" x14ac:dyDescent="0.35">
      <c r="A29" s="32" t="s">
        <v>26</v>
      </c>
      <c r="B29" s="40" t="s">
        <v>160</v>
      </c>
      <c r="C29" s="37" t="s">
        <v>79</v>
      </c>
      <c r="D29" s="10" t="s">
        <v>78</v>
      </c>
      <c r="E29" s="13"/>
      <c r="F29" s="12">
        <v>4000</v>
      </c>
      <c r="G29" s="12"/>
      <c r="H29" s="12"/>
      <c r="I29" s="17" t="e">
        <f>#REF!*H29</f>
        <v>#REF!</v>
      </c>
      <c r="J29" s="28">
        <f>F29*H29</f>
        <v>0</v>
      </c>
    </row>
    <row r="30" spans="1:10" ht="16.2" thickBot="1" x14ac:dyDescent="0.35">
      <c r="A30" s="32" t="s">
        <v>27</v>
      </c>
      <c r="B30" s="40" t="s">
        <v>160</v>
      </c>
      <c r="C30" s="37" t="s">
        <v>79</v>
      </c>
      <c r="D30" s="10" t="s">
        <v>80</v>
      </c>
      <c r="E30" s="13"/>
      <c r="F30" s="12">
        <v>11000</v>
      </c>
      <c r="G30" s="12"/>
      <c r="H30" s="12"/>
      <c r="I30" s="17" t="e">
        <f>#REF!*H30</f>
        <v>#REF!</v>
      </c>
      <c r="J30" s="28">
        <f>F30*H30</f>
        <v>0</v>
      </c>
    </row>
    <row r="31" spans="1:10" ht="16.2" thickBot="1" x14ac:dyDescent="0.35">
      <c r="A31" s="32" t="s">
        <v>28</v>
      </c>
      <c r="B31" s="40" t="s">
        <v>81</v>
      </c>
      <c r="C31" s="35" t="s">
        <v>97</v>
      </c>
      <c r="D31" s="9" t="s">
        <v>82</v>
      </c>
      <c r="E31" s="13"/>
      <c r="F31" s="12">
        <v>150</v>
      </c>
      <c r="G31" s="12"/>
      <c r="H31" s="12"/>
      <c r="I31" s="17" t="e">
        <f>#REF!*H31</f>
        <v>#REF!</v>
      </c>
      <c r="J31" s="28">
        <f>F31*H31</f>
        <v>0</v>
      </c>
    </row>
    <row r="32" spans="1:10" ht="31.8" thickBot="1" x14ac:dyDescent="0.35">
      <c r="A32" s="32" t="s">
        <v>29</v>
      </c>
      <c r="B32" s="42" t="s">
        <v>141</v>
      </c>
      <c r="C32" s="36" t="s">
        <v>146</v>
      </c>
      <c r="D32" s="9" t="s">
        <v>54</v>
      </c>
      <c r="E32" s="13"/>
      <c r="F32" s="12">
        <v>500</v>
      </c>
      <c r="G32" s="12"/>
      <c r="H32" s="12"/>
      <c r="I32" s="17" t="e">
        <f>#REF!*H32</f>
        <v>#REF!</v>
      </c>
      <c r="J32" s="28">
        <f>F32*H32</f>
        <v>0</v>
      </c>
    </row>
    <row r="33" spans="1:10" ht="16.2" thickBot="1" x14ac:dyDescent="0.35">
      <c r="A33" s="32" t="s">
        <v>30</v>
      </c>
      <c r="B33" s="42" t="s">
        <v>143</v>
      </c>
      <c r="C33" s="35" t="s">
        <v>139</v>
      </c>
      <c r="D33" s="8" t="s">
        <v>52</v>
      </c>
      <c r="E33" s="14"/>
      <c r="F33" s="15">
        <v>50</v>
      </c>
      <c r="G33" s="15"/>
      <c r="H33" s="12"/>
      <c r="I33" s="17" t="e">
        <f>#REF!*H33</f>
        <v>#REF!</v>
      </c>
      <c r="J33" s="28">
        <f>F33*H33</f>
        <v>0</v>
      </c>
    </row>
    <row r="34" spans="1:10" ht="16.2" thickBot="1" x14ac:dyDescent="0.35">
      <c r="A34" s="32" t="s">
        <v>131</v>
      </c>
      <c r="B34" s="42" t="s">
        <v>142</v>
      </c>
      <c r="C34" s="35" t="s">
        <v>140</v>
      </c>
      <c r="D34" s="8" t="s">
        <v>52</v>
      </c>
      <c r="E34" s="14"/>
      <c r="F34" s="15">
        <v>70</v>
      </c>
      <c r="G34" s="15"/>
      <c r="H34" s="12"/>
      <c r="I34" s="17" t="e">
        <f>#REF!*H34</f>
        <v>#REF!</v>
      </c>
      <c r="J34" s="28">
        <f>F34*H34</f>
        <v>0</v>
      </c>
    </row>
    <row r="35" spans="1:10" ht="16.2" thickBot="1" x14ac:dyDescent="0.35">
      <c r="A35" s="32" t="s">
        <v>31</v>
      </c>
      <c r="B35" s="42" t="s">
        <v>161</v>
      </c>
      <c r="C35" s="35" t="s">
        <v>118</v>
      </c>
      <c r="D35" s="8" t="s">
        <v>98</v>
      </c>
      <c r="E35" s="14"/>
      <c r="F35" s="15">
        <v>3500</v>
      </c>
      <c r="G35" s="15"/>
      <c r="H35" s="12"/>
      <c r="I35" s="17" t="e">
        <f>#REF!*H35</f>
        <v>#REF!</v>
      </c>
      <c r="J35" s="28">
        <f>F35*H35</f>
        <v>0</v>
      </c>
    </row>
    <row r="36" spans="1:10" ht="16.2" thickBot="1" x14ac:dyDescent="0.35">
      <c r="A36" s="32" t="s">
        <v>32</v>
      </c>
      <c r="B36" s="42" t="s">
        <v>136</v>
      </c>
      <c r="C36" s="35" t="s">
        <v>137</v>
      </c>
      <c r="D36" s="8" t="s">
        <v>98</v>
      </c>
      <c r="E36" s="14"/>
      <c r="F36" s="15">
        <v>100</v>
      </c>
      <c r="G36" s="15"/>
      <c r="H36" s="12"/>
      <c r="I36" s="17" t="e">
        <f>#REF!*H36</f>
        <v>#REF!</v>
      </c>
      <c r="J36" s="28">
        <f>F36*H36</f>
        <v>0</v>
      </c>
    </row>
    <row r="37" spans="1:10" ht="16.2" thickBot="1" x14ac:dyDescent="0.35">
      <c r="A37" s="32" t="s">
        <v>33</v>
      </c>
      <c r="B37" s="42" t="s">
        <v>99</v>
      </c>
      <c r="C37" s="35" t="s">
        <v>100</v>
      </c>
      <c r="D37" s="8" t="s">
        <v>119</v>
      </c>
      <c r="E37" s="14"/>
      <c r="F37" s="15">
        <v>1250</v>
      </c>
      <c r="G37" s="15"/>
      <c r="H37" s="12"/>
      <c r="I37" s="17" t="e">
        <f>#REF!*H37</f>
        <v>#REF!</v>
      </c>
      <c r="J37" s="28">
        <f>F37*H37</f>
        <v>0</v>
      </c>
    </row>
    <row r="38" spans="1:10" ht="16.2" thickBot="1" x14ac:dyDescent="0.35">
      <c r="A38" s="32" t="s">
        <v>34</v>
      </c>
      <c r="B38" s="40" t="s">
        <v>86</v>
      </c>
      <c r="C38" s="35" t="s">
        <v>87</v>
      </c>
      <c r="D38" s="9" t="s">
        <v>88</v>
      </c>
      <c r="E38" s="9"/>
      <c r="F38" s="12">
        <v>229.5</v>
      </c>
      <c r="G38" s="12"/>
      <c r="H38" s="12"/>
      <c r="I38" s="17" t="e">
        <f>#REF!*H38</f>
        <v>#REF!</v>
      </c>
      <c r="J38" s="28">
        <f>F38*H38</f>
        <v>0</v>
      </c>
    </row>
    <row r="39" spans="1:10" ht="16.2" thickBot="1" x14ac:dyDescent="0.35">
      <c r="A39" s="32" t="s">
        <v>35</v>
      </c>
      <c r="B39" s="40" t="s">
        <v>89</v>
      </c>
      <c r="C39" s="35" t="s">
        <v>126</v>
      </c>
      <c r="D39" s="9" t="s">
        <v>112</v>
      </c>
      <c r="E39" s="13"/>
      <c r="F39" s="12">
        <v>84</v>
      </c>
      <c r="G39" s="12"/>
      <c r="H39" s="12"/>
      <c r="I39" s="17" t="e">
        <f>#REF!*H39</f>
        <v>#REF!</v>
      </c>
      <c r="J39" s="28">
        <f>F39*H39</f>
        <v>0</v>
      </c>
    </row>
    <row r="40" spans="1:10" ht="16.2" thickBot="1" x14ac:dyDescent="0.35">
      <c r="A40" s="32" t="s">
        <v>36</v>
      </c>
      <c r="B40" s="40" t="s">
        <v>93</v>
      </c>
      <c r="C40" s="37" t="s">
        <v>147</v>
      </c>
      <c r="D40" s="9" t="s">
        <v>50</v>
      </c>
      <c r="E40" s="13"/>
      <c r="F40" s="12">
        <v>127.5</v>
      </c>
      <c r="G40" s="12"/>
      <c r="H40" s="12"/>
      <c r="I40" s="17" t="e">
        <f>#REF!*H40</f>
        <v>#REF!</v>
      </c>
      <c r="J40" s="28">
        <f>F40*H40</f>
        <v>0</v>
      </c>
    </row>
    <row r="41" spans="1:10" ht="33" customHeight="1" thickBot="1" x14ac:dyDescent="0.35">
      <c r="A41" s="32" t="s">
        <v>132</v>
      </c>
      <c r="B41" s="40" t="s">
        <v>95</v>
      </c>
      <c r="C41" s="38" t="s">
        <v>113</v>
      </c>
      <c r="D41" s="9" t="s">
        <v>96</v>
      </c>
      <c r="E41" s="13"/>
      <c r="F41" s="12">
        <v>1800</v>
      </c>
      <c r="G41" s="12"/>
      <c r="H41" s="12"/>
      <c r="I41" s="17" t="e">
        <f>#REF!*H41</f>
        <v>#REF!</v>
      </c>
      <c r="J41" s="28">
        <f>F41*H41</f>
        <v>0</v>
      </c>
    </row>
    <row r="42" spans="1:10" ht="28.5" customHeight="1" thickBot="1" x14ac:dyDescent="0.35">
      <c r="A42" s="32" t="s">
        <v>37</v>
      </c>
      <c r="B42" s="40" t="s">
        <v>101</v>
      </c>
      <c r="C42" s="38" t="s">
        <v>102</v>
      </c>
      <c r="D42" s="9" t="s">
        <v>114</v>
      </c>
      <c r="E42" s="13"/>
      <c r="F42" s="12">
        <v>1200</v>
      </c>
      <c r="G42" s="12"/>
      <c r="H42" s="12"/>
      <c r="I42" s="17" t="e">
        <f>#REF!*H42</f>
        <v>#REF!</v>
      </c>
      <c r="J42" s="28">
        <f>F42*H42</f>
        <v>0</v>
      </c>
    </row>
    <row r="43" spans="1:10" ht="16.5" customHeight="1" thickBot="1" x14ac:dyDescent="0.35">
      <c r="A43" s="32" t="s">
        <v>38</v>
      </c>
      <c r="B43" s="40" t="s">
        <v>122</v>
      </c>
      <c r="C43" s="38" t="s">
        <v>148</v>
      </c>
      <c r="D43" s="9" t="s">
        <v>98</v>
      </c>
      <c r="E43" s="13"/>
      <c r="F43" s="12">
        <v>37.5</v>
      </c>
      <c r="G43" s="12"/>
      <c r="H43" s="12"/>
      <c r="I43" s="17" t="e">
        <f>#REF!*H43</f>
        <v>#REF!</v>
      </c>
      <c r="J43" s="28">
        <f>F43*H43</f>
        <v>0</v>
      </c>
    </row>
    <row r="44" spans="1:10" ht="16.5" customHeight="1" thickBot="1" x14ac:dyDescent="0.35">
      <c r="A44" s="32" t="s">
        <v>39</v>
      </c>
      <c r="B44" s="40" t="s">
        <v>123</v>
      </c>
      <c r="C44" s="38" t="s">
        <v>124</v>
      </c>
      <c r="D44" s="9" t="s">
        <v>52</v>
      </c>
      <c r="E44" s="13"/>
      <c r="F44" s="12">
        <v>10</v>
      </c>
      <c r="G44" s="12"/>
      <c r="H44" s="12"/>
      <c r="I44" s="17" t="e">
        <f>#REF!*H44</f>
        <v>#REF!</v>
      </c>
      <c r="J44" s="28">
        <f>F44*H44</f>
        <v>0</v>
      </c>
    </row>
    <row r="45" spans="1:10" ht="16.2" thickBot="1" x14ac:dyDescent="0.35">
      <c r="A45" s="32" t="s">
        <v>40</v>
      </c>
      <c r="B45" s="40" t="s">
        <v>103</v>
      </c>
      <c r="C45" s="35" t="s">
        <v>149</v>
      </c>
      <c r="D45" s="9" t="s">
        <v>106</v>
      </c>
      <c r="E45" s="13"/>
      <c r="F45" s="12">
        <v>60</v>
      </c>
      <c r="G45" s="12"/>
      <c r="H45" s="12"/>
      <c r="I45" s="17" t="e">
        <f>#REF!*H45</f>
        <v>#REF!</v>
      </c>
      <c r="J45" s="28">
        <f>F45*H45</f>
        <v>0</v>
      </c>
    </row>
    <row r="46" spans="1:10" ht="16.2" thickBot="1" x14ac:dyDescent="0.35">
      <c r="A46" s="32" t="s">
        <v>41</v>
      </c>
      <c r="B46" s="40" t="s">
        <v>103</v>
      </c>
      <c r="C46" s="35" t="s">
        <v>150</v>
      </c>
      <c r="D46" s="9" t="s">
        <v>65</v>
      </c>
      <c r="E46" s="13"/>
      <c r="F46" s="12">
        <v>1600</v>
      </c>
      <c r="G46" s="12"/>
      <c r="H46" s="12"/>
      <c r="I46" s="17" t="e">
        <f>#REF!*H46</f>
        <v>#REF!</v>
      </c>
      <c r="J46" s="28">
        <f>F46*H46</f>
        <v>0</v>
      </c>
    </row>
    <row r="47" spans="1:10" ht="16.2" thickBot="1" x14ac:dyDescent="0.35">
      <c r="A47" s="32" t="s">
        <v>42</v>
      </c>
      <c r="B47" s="40" t="s">
        <v>104</v>
      </c>
      <c r="C47" s="35" t="s">
        <v>128</v>
      </c>
      <c r="D47" s="9" t="s">
        <v>80</v>
      </c>
      <c r="E47" s="13"/>
      <c r="F47" s="12">
        <v>6000</v>
      </c>
      <c r="G47" s="12"/>
      <c r="H47" s="12"/>
      <c r="I47" s="17" t="e">
        <f>#REF!*H47</f>
        <v>#REF!</v>
      </c>
      <c r="J47" s="28">
        <f>F47*H47</f>
        <v>0</v>
      </c>
    </row>
    <row r="48" spans="1:10" ht="16.2" thickBot="1" x14ac:dyDescent="0.35">
      <c r="A48" s="32" t="s">
        <v>43</v>
      </c>
      <c r="B48" s="40" t="s">
        <v>105</v>
      </c>
      <c r="C48" s="35" t="s">
        <v>87</v>
      </c>
      <c r="D48" s="9" t="s">
        <v>80</v>
      </c>
      <c r="E48" s="9"/>
      <c r="F48" s="12">
        <v>250</v>
      </c>
      <c r="G48" s="12"/>
      <c r="H48" s="12"/>
      <c r="I48" s="17" t="e">
        <f>#REF!*H48</f>
        <v>#REF!</v>
      </c>
      <c r="J48" s="28">
        <f>F48*H48</f>
        <v>0</v>
      </c>
    </row>
    <row r="49" spans="1:10" ht="16.2" thickBot="1" x14ac:dyDescent="0.35">
      <c r="A49" s="32" t="s">
        <v>44</v>
      </c>
      <c r="B49" s="40" t="s">
        <v>107</v>
      </c>
      <c r="C49" s="35" t="s">
        <v>108</v>
      </c>
      <c r="D49" s="9" t="s">
        <v>80</v>
      </c>
      <c r="E49" s="9"/>
      <c r="F49" s="12">
        <v>420</v>
      </c>
      <c r="G49" s="12"/>
      <c r="H49" s="12"/>
      <c r="I49" s="17" t="e">
        <f>#REF!*H49</f>
        <v>#REF!</v>
      </c>
      <c r="J49" s="28">
        <f>F49*H49</f>
        <v>0</v>
      </c>
    </row>
    <row r="50" spans="1:10" ht="16.2" thickBot="1" x14ac:dyDescent="0.35">
      <c r="A50" s="32" t="s">
        <v>45</v>
      </c>
      <c r="B50" s="40" t="s">
        <v>109</v>
      </c>
      <c r="C50" s="35" t="s">
        <v>127</v>
      </c>
      <c r="D50" s="9" t="s">
        <v>80</v>
      </c>
      <c r="E50" s="13"/>
      <c r="F50" s="12">
        <v>100</v>
      </c>
      <c r="G50" s="12"/>
      <c r="H50" s="12"/>
      <c r="I50" s="31" t="e">
        <f>#REF!*H50</f>
        <v>#REF!</v>
      </c>
      <c r="J50" s="28">
        <f>F50*H50</f>
        <v>0</v>
      </c>
    </row>
    <row r="51" spans="1:10" ht="16.2" thickBot="1" x14ac:dyDescent="0.35">
      <c r="A51" s="33">
        <v>47</v>
      </c>
      <c r="B51" s="43" t="s">
        <v>156</v>
      </c>
      <c r="C51" s="35" t="s">
        <v>157</v>
      </c>
      <c r="D51" s="9" t="s">
        <v>158</v>
      </c>
      <c r="E51" s="13"/>
      <c r="F51" s="12">
        <v>144000</v>
      </c>
      <c r="G51" s="12"/>
      <c r="H51" s="12"/>
      <c r="I51" s="31"/>
      <c r="J51" s="28">
        <f>F51*H51</f>
        <v>0</v>
      </c>
    </row>
    <row r="52" spans="1:10" ht="18.600000000000001" thickBot="1" x14ac:dyDescent="0.35">
      <c r="A52" s="6"/>
      <c r="B52" s="5" t="s">
        <v>1</v>
      </c>
      <c r="C52" s="21"/>
      <c r="D52" s="21"/>
      <c r="E52" s="21"/>
      <c r="F52" s="21"/>
      <c r="G52" s="21"/>
      <c r="H52" s="21"/>
      <c r="I52" s="18">
        <v>299720</v>
      </c>
      <c r="J52" s="46">
        <f>SUM(J5:J51)</f>
        <v>0</v>
      </c>
    </row>
    <row r="53" spans="1:10" ht="15.6" x14ac:dyDescent="0.3">
      <c r="A53" s="47" t="s">
        <v>159</v>
      </c>
      <c r="B53" s="48"/>
      <c r="C53" s="48"/>
      <c r="D53" s="48"/>
      <c r="E53" s="48"/>
      <c r="F53" s="48"/>
      <c r="G53" s="48"/>
      <c r="H53" s="48"/>
      <c r="I53" s="48"/>
    </row>
    <row r="54" spans="1:10" x14ac:dyDescent="0.3">
      <c r="B54" s="1"/>
      <c r="C54" s="1"/>
      <c r="D54" s="1"/>
      <c r="E54" s="1"/>
      <c r="F54" s="1"/>
      <c r="G54" s="1"/>
      <c r="H54" s="1"/>
      <c r="I54" s="1"/>
    </row>
    <row r="55" spans="1:10" x14ac:dyDescent="0.3">
      <c r="B55" s="1"/>
      <c r="C55" s="1"/>
      <c r="D55" s="1"/>
      <c r="E55" s="1"/>
      <c r="F55" s="1"/>
      <c r="G55" s="1"/>
      <c r="H55" s="1"/>
      <c r="I55" s="1"/>
    </row>
    <row r="56" spans="1:10" x14ac:dyDescent="0.3">
      <c r="B56" s="1"/>
      <c r="C56" s="1"/>
      <c r="D56" s="1"/>
      <c r="E56" s="1"/>
      <c r="F56" s="1"/>
      <c r="G56" s="1"/>
      <c r="H56" s="1"/>
      <c r="I56" s="1"/>
    </row>
    <row r="57" spans="1:10" x14ac:dyDescent="0.3">
      <c r="B57" s="1"/>
      <c r="C57" s="1"/>
      <c r="D57" s="1"/>
      <c r="E57" s="1"/>
      <c r="F57" s="1"/>
      <c r="G57" s="1"/>
      <c r="H57" s="1"/>
      <c r="I57" s="1"/>
    </row>
  </sheetData>
  <mergeCells count="1">
    <mergeCell ref="A53:I53"/>
  </mergeCells>
  <phoneticPr fontId="5" type="noConversion"/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Gołyga</dc:creator>
  <cp:lastModifiedBy>Spalik, Joanna</cp:lastModifiedBy>
  <cp:lastPrinted>2022-12-01T06:35:57Z</cp:lastPrinted>
  <dcterms:created xsi:type="dcterms:W3CDTF">2018-01-24T11:04:50Z</dcterms:created>
  <dcterms:modified xsi:type="dcterms:W3CDTF">2022-12-20T08:28:29Z</dcterms:modified>
</cp:coreProperties>
</file>