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PALIK\2019\W REALIZACJI\74MSPP2019 spożywka 2\"/>
    </mc:Choice>
  </mc:AlternateContent>
  <bookViews>
    <workbookView xWindow="0" yWindow="0" windowWidth="28800" windowHeight="12324" tabRatio="601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F22" i="1"/>
  <c r="F19" i="1"/>
  <c r="F20" i="1"/>
  <c r="F18" i="1"/>
  <c r="F11" i="1"/>
  <c r="F12" i="1"/>
  <c r="F13" i="1"/>
  <c r="F14" i="1"/>
  <c r="F16" i="1"/>
  <c r="F7" i="1"/>
  <c r="F8" i="1"/>
  <c r="F9" i="1"/>
  <c r="K7" i="1" l="1"/>
  <c r="K8" i="1"/>
  <c r="K9" i="1"/>
  <c r="K11" i="1"/>
  <c r="K12" i="1"/>
  <c r="K13" i="1"/>
  <c r="K14" i="1"/>
  <c r="K15" i="1"/>
  <c r="K16" i="1"/>
  <c r="K18" i="1"/>
  <c r="K19" i="1"/>
  <c r="K20" i="1"/>
  <c r="K22" i="1"/>
  <c r="K24" i="1"/>
  <c r="K25" i="1"/>
  <c r="K26" i="1" l="1"/>
</calcChain>
</file>

<file path=xl/sharedStrings.xml><?xml version="1.0" encoding="utf-8"?>
<sst xmlns="http://schemas.openxmlformats.org/spreadsheetml/2006/main" count="99" uniqueCount="72">
  <si>
    <t>Asortyment</t>
  </si>
  <si>
    <t>LP</t>
  </si>
  <si>
    <t>Preferowana gramatura asortymentu</t>
  </si>
  <si>
    <t>Szacunkowa ilość  w kg/litrach w skali 24 miesięcy</t>
  </si>
  <si>
    <t>Cena  netto 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kg/1 litr</t>
  </si>
  <si>
    <t xml:space="preserve">Wartość szacunkowa netto (zł) ilości podanej w kg/l  w okresie 24 miesięcy </t>
  </si>
  <si>
    <t>Jednostka miary</t>
  </si>
  <si>
    <t>Szacunkowa ilość  w odniesieniu do jednostki miary w okresie 24 miesięcy</t>
  </si>
  <si>
    <t>PRODUKTY KONSERWOWE</t>
  </si>
  <si>
    <t>PRZYPRAWY</t>
  </si>
  <si>
    <t>ZUPY</t>
  </si>
  <si>
    <t>1 kg</t>
  </si>
  <si>
    <t>szt.</t>
  </si>
  <si>
    <t>3 kg</t>
  </si>
  <si>
    <t>Majonez</t>
  </si>
  <si>
    <t>4,5 kg</t>
  </si>
  <si>
    <t>Knorr</t>
  </si>
  <si>
    <t>Sos pieczeniowy</t>
  </si>
  <si>
    <t>1,4 kg</t>
  </si>
  <si>
    <t>20 g</t>
  </si>
  <si>
    <t>Przyprawa do drobiu</t>
  </si>
  <si>
    <t>0,6 kg</t>
  </si>
  <si>
    <t>Przyprawa do zup w płynie</t>
  </si>
  <si>
    <t>Pieprz ziołowy</t>
  </si>
  <si>
    <t>Barszcz czerwony</t>
  </si>
  <si>
    <t>Sos grzybowy</t>
  </si>
  <si>
    <t>0,84 kg</t>
  </si>
  <si>
    <t>Winiary</t>
  </si>
  <si>
    <t>Koncentrat pomidorowy (puszka)</t>
  </si>
  <si>
    <t>Koncentrat pomidorowy (słoik)</t>
  </si>
  <si>
    <t>950 g</t>
  </si>
  <si>
    <t>Pudliszki</t>
  </si>
  <si>
    <t>KAWA</t>
  </si>
  <si>
    <t>Lavazza</t>
  </si>
  <si>
    <t>500 ml</t>
  </si>
  <si>
    <t>1,5 L</t>
  </si>
  <si>
    <t>Woda Żywiec</t>
  </si>
  <si>
    <t>Żywiec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</si>
  <si>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</si>
  <si>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</si>
  <si>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</si>
  <si>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</si>
  <si>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</si>
  <si>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</si>
  <si>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</si>
  <si>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</si>
  <si>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</si>
  <si>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</si>
  <si>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</si>
  <si>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</si>
  <si>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</si>
  <si>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</si>
  <si>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</si>
  <si>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</t>
  </si>
  <si>
    <t>960 g</t>
  </si>
  <si>
    <t>Cena  netto 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szt.</t>
  </si>
  <si>
    <t>Prymat</t>
  </si>
  <si>
    <t xml:space="preserve">Zupa pieczarkowa </t>
  </si>
  <si>
    <t>Wymagany producent</t>
  </si>
  <si>
    <t>Nestle (Maggi)</t>
  </si>
  <si>
    <t>20 kg</t>
  </si>
  <si>
    <t xml:space="preserve">Żurek w proszku </t>
  </si>
  <si>
    <t>WODY</t>
  </si>
  <si>
    <t>RAZEM</t>
  </si>
  <si>
    <t>Przyprawa warzywna szefa kuchni do potraw</t>
  </si>
  <si>
    <t xml:space="preserve">Załącznik nr 2.1. do Formularza Ofertowego </t>
  </si>
  <si>
    <t>Szczegółowy Opis Przedmiotu Zamówienia</t>
  </si>
  <si>
    <t xml:space="preserve">                                                                                 Postępowanie 74-MS-PP-2019</t>
  </si>
  <si>
    <t>Oferowana gramatura</t>
  </si>
  <si>
    <t>(7x10)</t>
  </si>
  <si>
    <t xml:space="preserve">                          Postepowanie 74-MS-PP-2019</t>
  </si>
  <si>
    <t>Kawa ziarnista Lavazza Crema Aroma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</si>
</sst>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\ _z_ł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/>
    <xf numFmtId="165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Border="1"/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/>
    <xf numFmtId="0" fontId="1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6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topLeftCell="A4" zoomScale="90" zoomScaleNormal="90" workbookViewId="0">
      <selection activeCell="B22" sqref="B22"/>
    </sheetView>
  </sheetViews>
  <sheetFormatPr defaultRowHeight="14.4" x14ac:dyDescent="0.3"/>
  <cols>
    <col min="1" max="1" width="5" customWidth="1"/>
    <col min="2" max="2" width="48.33203125" customWidth="1"/>
    <col min="3" max="3" width="26.109375" customWidth="1"/>
    <col min="4" max="4" width="19.109375" customWidth="1"/>
    <col min="5" max="5" width="14.6640625" customWidth="1"/>
    <col min="6" max="6" width="18.33203125" customWidth="1"/>
    <col min="7" max="7" width="17.44140625" customWidth="1"/>
    <col min="8" max="8" width="17.33203125" customWidth="1"/>
    <col min="9" max="9" width="20.33203125" customWidth="1"/>
    <col min="10" max="10" width="19.5546875" customWidth="1"/>
    <col min="11" max="11" width="23.5546875" customWidth="1"/>
  </cols>
  <sheetData>
    <row r="1" spans="1:27" ht="18.600000000000001" customHeight="1" x14ac:dyDescent="0.35">
      <c r="A1" s="21" t="s">
        <v>65</v>
      </c>
      <c r="B1" s="21"/>
      <c r="G1" t="s">
        <v>67</v>
      </c>
      <c r="I1" t="s">
        <v>53</v>
      </c>
      <c r="J1" s="13" t="s">
        <v>70</v>
      </c>
      <c r="K1" s="13"/>
    </row>
    <row r="2" spans="1:27" ht="25.2" customHeight="1" x14ac:dyDescent="0.35">
      <c r="A2" s="21" t="s">
        <v>66</v>
      </c>
      <c r="B2" s="21"/>
    </row>
    <row r="3" spans="1:27" ht="52.2" customHeight="1" thickBot="1" x14ac:dyDescent="0.35">
      <c r="A3" s="14"/>
      <c r="B3" s="14"/>
    </row>
    <row r="4" spans="1:27" ht="78.599999999999994" thickBot="1" x14ac:dyDescent="0.35">
      <c r="A4" s="43" t="s">
        <v>1</v>
      </c>
      <c r="B4" s="44" t="s">
        <v>0</v>
      </c>
      <c r="C4" s="45" t="s">
        <v>58</v>
      </c>
      <c r="D4" s="45" t="s">
        <v>2</v>
      </c>
      <c r="E4" s="46" t="s">
        <v>6</v>
      </c>
      <c r="F4" s="45" t="s">
        <v>7</v>
      </c>
      <c r="G4" s="45" t="s">
        <v>3</v>
      </c>
      <c r="H4" s="45" t="s">
        <v>68</v>
      </c>
      <c r="I4" s="45" t="s">
        <v>55</v>
      </c>
      <c r="J4" s="46" t="s">
        <v>4</v>
      </c>
      <c r="K4" s="47" t="s">
        <v>5</v>
      </c>
    </row>
    <row r="5" spans="1:27" ht="22.2" customHeight="1" x14ac:dyDescent="0.3">
      <c r="A5" s="15">
        <v>1</v>
      </c>
      <c r="B5" s="16">
        <v>2</v>
      </c>
      <c r="C5" s="17">
        <v>3</v>
      </c>
      <c r="D5" s="17">
        <v>4</v>
      </c>
      <c r="E5" s="17">
        <v>5</v>
      </c>
      <c r="F5" s="17">
        <v>6</v>
      </c>
      <c r="G5" s="18">
        <v>7</v>
      </c>
      <c r="H5" s="18">
        <v>8</v>
      </c>
      <c r="I5" s="18">
        <v>9</v>
      </c>
      <c r="J5" s="18">
        <v>10</v>
      </c>
      <c r="K5" s="19" t="s">
        <v>69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22.2" customHeight="1" x14ac:dyDescent="0.3">
      <c r="A6" s="48"/>
      <c r="B6" s="37" t="s">
        <v>8</v>
      </c>
      <c r="C6" s="37"/>
      <c r="D6" s="37"/>
      <c r="E6" s="37"/>
      <c r="F6" s="37"/>
      <c r="G6" s="37"/>
      <c r="H6" s="37"/>
      <c r="I6" s="37"/>
      <c r="J6" s="37"/>
      <c r="K6" s="49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s="2" customFormat="1" ht="21.6" customHeight="1" x14ac:dyDescent="0.3">
      <c r="A7" s="30" t="s">
        <v>38</v>
      </c>
      <c r="B7" s="23" t="s">
        <v>14</v>
      </c>
      <c r="C7" s="24" t="s">
        <v>27</v>
      </c>
      <c r="D7" s="25" t="s">
        <v>13</v>
      </c>
      <c r="E7" s="25" t="s">
        <v>12</v>
      </c>
      <c r="F7" s="26">
        <f>L7*0.834</f>
        <v>2085</v>
      </c>
      <c r="G7" s="27">
        <v>6255</v>
      </c>
      <c r="H7" s="27"/>
      <c r="I7" s="27"/>
      <c r="J7" s="28"/>
      <c r="K7" s="29">
        <f t="shared" ref="K7:K9" si="0">G7*J7</f>
        <v>0</v>
      </c>
      <c r="L7" s="7">
        <v>2500</v>
      </c>
      <c r="M7" s="8"/>
    </row>
    <row r="8" spans="1:27" s="2" customFormat="1" ht="20.399999999999999" customHeight="1" x14ac:dyDescent="0.3">
      <c r="A8" s="30" t="s">
        <v>39</v>
      </c>
      <c r="B8" s="23" t="s">
        <v>28</v>
      </c>
      <c r="C8" s="24" t="s">
        <v>31</v>
      </c>
      <c r="D8" s="25" t="s">
        <v>15</v>
      </c>
      <c r="E8" s="25" t="s">
        <v>12</v>
      </c>
      <c r="F8" s="26">
        <f>L8*0.834</f>
        <v>333.59999999999997</v>
      </c>
      <c r="G8" s="27">
        <v>1503</v>
      </c>
      <c r="H8" s="27"/>
      <c r="I8" s="27"/>
      <c r="J8" s="28"/>
      <c r="K8" s="29">
        <f t="shared" si="0"/>
        <v>0</v>
      </c>
      <c r="L8" s="7">
        <v>400</v>
      </c>
      <c r="M8" s="8"/>
    </row>
    <row r="9" spans="1:27" s="2" customFormat="1" ht="21.6" customHeight="1" x14ac:dyDescent="0.3">
      <c r="A9" s="30" t="s">
        <v>40</v>
      </c>
      <c r="B9" s="23" t="s">
        <v>29</v>
      </c>
      <c r="C9" s="24" t="s">
        <v>31</v>
      </c>
      <c r="D9" s="25" t="s">
        <v>30</v>
      </c>
      <c r="E9" s="25" t="s">
        <v>12</v>
      </c>
      <c r="F9" s="26">
        <f>L9*0.834</f>
        <v>750.6</v>
      </c>
      <c r="G9" s="27">
        <v>713.45</v>
      </c>
      <c r="H9" s="27"/>
      <c r="I9" s="27"/>
      <c r="J9" s="28"/>
      <c r="K9" s="29">
        <f t="shared" si="0"/>
        <v>0</v>
      </c>
      <c r="L9" s="7">
        <v>900</v>
      </c>
      <c r="M9" s="8"/>
    </row>
    <row r="10" spans="1:27" s="2" customFormat="1" ht="22.95" customHeight="1" x14ac:dyDescent="0.3">
      <c r="A10" s="36"/>
      <c r="B10" s="37" t="s">
        <v>9</v>
      </c>
      <c r="C10" s="38"/>
      <c r="D10" s="39"/>
      <c r="E10" s="39"/>
      <c r="F10" s="40"/>
      <c r="G10" s="41"/>
      <c r="H10" s="41"/>
      <c r="I10" s="41"/>
      <c r="J10" s="42"/>
      <c r="K10" s="50"/>
      <c r="L10" s="7"/>
      <c r="M10" s="8"/>
    </row>
    <row r="11" spans="1:27" s="2" customFormat="1" ht="25.95" customHeight="1" x14ac:dyDescent="0.3">
      <c r="A11" s="22" t="s">
        <v>41</v>
      </c>
      <c r="B11" s="23" t="s">
        <v>17</v>
      </c>
      <c r="C11" s="24" t="s">
        <v>16</v>
      </c>
      <c r="D11" s="25" t="s">
        <v>18</v>
      </c>
      <c r="E11" s="25" t="s">
        <v>12</v>
      </c>
      <c r="F11" s="26">
        <f t="shared" ref="F11:F16" si="1">L11*0.834</f>
        <v>83.399999999999991</v>
      </c>
      <c r="G11" s="27">
        <v>116.2</v>
      </c>
      <c r="H11" s="27"/>
      <c r="I11" s="27"/>
      <c r="J11" s="28"/>
      <c r="K11" s="29">
        <f t="shared" ref="K11:K16" si="2">G11*J11</f>
        <v>0</v>
      </c>
      <c r="L11" s="7">
        <v>100</v>
      </c>
      <c r="M11" s="8"/>
    </row>
    <row r="12" spans="1:27" s="2" customFormat="1" ht="26.4" customHeight="1" x14ac:dyDescent="0.3">
      <c r="A12" s="20" t="s">
        <v>42</v>
      </c>
      <c r="B12" s="23" t="s">
        <v>25</v>
      </c>
      <c r="C12" s="24" t="s">
        <v>16</v>
      </c>
      <c r="D12" s="25" t="s">
        <v>26</v>
      </c>
      <c r="E12" s="25" t="s">
        <v>12</v>
      </c>
      <c r="F12" s="26">
        <f t="shared" si="1"/>
        <v>12.51</v>
      </c>
      <c r="G12" s="27">
        <v>10.92</v>
      </c>
      <c r="H12" s="27"/>
      <c r="I12" s="27"/>
      <c r="J12" s="28"/>
      <c r="K12" s="29">
        <f t="shared" si="2"/>
        <v>0</v>
      </c>
      <c r="L12" s="35">
        <v>15</v>
      </c>
      <c r="M12" s="8"/>
    </row>
    <row r="13" spans="1:27" s="2" customFormat="1" ht="25.95" customHeight="1" x14ac:dyDescent="0.3">
      <c r="A13" s="20" t="s">
        <v>43</v>
      </c>
      <c r="B13" s="23" t="s">
        <v>20</v>
      </c>
      <c r="C13" s="24" t="s">
        <v>16</v>
      </c>
      <c r="D13" s="25" t="s">
        <v>21</v>
      </c>
      <c r="E13" s="25" t="s">
        <v>12</v>
      </c>
      <c r="F13" s="26">
        <f t="shared" si="1"/>
        <v>175.14</v>
      </c>
      <c r="G13" s="27">
        <v>105</v>
      </c>
      <c r="H13" s="27"/>
      <c r="I13" s="27"/>
      <c r="J13" s="28"/>
      <c r="K13" s="29">
        <f t="shared" si="2"/>
        <v>0</v>
      </c>
      <c r="L13" s="35">
        <v>210</v>
      </c>
      <c r="M13" s="8"/>
    </row>
    <row r="14" spans="1:27" s="2" customFormat="1" ht="30" customHeight="1" x14ac:dyDescent="0.3">
      <c r="A14" s="20" t="s">
        <v>44</v>
      </c>
      <c r="B14" s="23" t="s">
        <v>22</v>
      </c>
      <c r="C14" s="24" t="s">
        <v>59</v>
      </c>
      <c r="D14" s="25" t="s">
        <v>54</v>
      </c>
      <c r="E14" s="25" t="s">
        <v>12</v>
      </c>
      <c r="F14" s="26">
        <f t="shared" si="1"/>
        <v>3127.5</v>
      </c>
      <c r="G14" s="27">
        <v>3002.88</v>
      </c>
      <c r="H14" s="27"/>
      <c r="I14" s="27"/>
      <c r="J14" s="28"/>
      <c r="K14" s="29">
        <f t="shared" si="2"/>
        <v>0</v>
      </c>
      <c r="L14" s="35">
        <v>3750</v>
      </c>
      <c r="M14" s="8"/>
    </row>
    <row r="15" spans="1:27" s="2" customFormat="1" ht="28.2" customHeight="1" x14ac:dyDescent="0.3">
      <c r="A15" s="20" t="s">
        <v>45</v>
      </c>
      <c r="B15" s="23" t="s">
        <v>64</v>
      </c>
      <c r="C15" s="24" t="s">
        <v>16</v>
      </c>
      <c r="D15" s="25" t="s">
        <v>60</v>
      </c>
      <c r="E15" s="25" t="s">
        <v>12</v>
      </c>
      <c r="F15" s="26">
        <v>70</v>
      </c>
      <c r="G15" s="27">
        <v>1400</v>
      </c>
      <c r="H15" s="27"/>
      <c r="I15" s="27"/>
      <c r="J15" s="28"/>
      <c r="K15" s="29">
        <f t="shared" si="2"/>
        <v>0</v>
      </c>
      <c r="L15" s="35">
        <v>320</v>
      </c>
      <c r="M15" s="8"/>
    </row>
    <row r="16" spans="1:27" s="2" customFormat="1" ht="24.6" customHeight="1" x14ac:dyDescent="0.3">
      <c r="A16" s="22" t="s">
        <v>46</v>
      </c>
      <c r="B16" s="23" t="s">
        <v>23</v>
      </c>
      <c r="C16" s="24" t="s">
        <v>56</v>
      </c>
      <c r="D16" s="25" t="s">
        <v>19</v>
      </c>
      <c r="E16" s="25" t="s">
        <v>12</v>
      </c>
      <c r="F16" s="26">
        <f t="shared" si="1"/>
        <v>2126.6999999999998</v>
      </c>
      <c r="G16" s="27">
        <v>42.54</v>
      </c>
      <c r="H16" s="27"/>
      <c r="I16" s="27"/>
      <c r="J16" s="28"/>
      <c r="K16" s="29">
        <f t="shared" si="2"/>
        <v>0</v>
      </c>
      <c r="L16" s="7">
        <v>2550</v>
      </c>
      <c r="M16" s="8"/>
    </row>
    <row r="17" spans="1:13" s="2" customFormat="1" ht="24.6" customHeight="1" x14ac:dyDescent="0.3">
      <c r="A17" s="36"/>
      <c r="B17" s="37" t="s">
        <v>10</v>
      </c>
      <c r="C17" s="38"/>
      <c r="D17" s="39"/>
      <c r="E17" s="39"/>
      <c r="F17" s="40"/>
      <c r="G17" s="41"/>
      <c r="H17" s="41"/>
      <c r="I17" s="41"/>
      <c r="J17" s="42"/>
      <c r="K17" s="50"/>
      <c r="L17" s="7"/>
      <c r="M17" s="8"/>
    </row>
    <row r="18" spans="1:13" s="2" customFormat="1" ht="28.95" customHeight="1" x14ac:dyDescent="0.3">
      <c r="A18" s="22" t="s">
        <v>47</v>
      </c>
      <c r="B18" s="23" t="s">
        <v>61</v>
      </c>
      <c r="C18" s="24" t="s">
        <v>16</v>
      </c>
      <c r="D18" s="25" t="s">
        <v>13</v>
      </c>
      <c r="E18" s="25" t="s">
        <v>12</v>
      </c>
      <c r="F18" s="26">
        <f>L18*0.834</f>
        <v>208.5</v>
      </c>
      <c r="G18" s="27">
        <v>627</v>
      </c>
      <c r="H18" s="27"/>
      <c r="I18" s="27"/>
      <c r="J18" s="28"/>
      <c r="K18" s="29">
        <f>G18*J18</f>
        <v>0</v>
      </c>
      <c r="L18" s="7">
        <v>250</v>
      </c>
      <c r="M18" s="8"/>
    </row>
    <row r="19" spans="1:13" s="2" customFormat="1" ht="22.95" customHeight="1" x14ac:dyDescent="0.3">
      <c r="A19" s="22" t="s">
        <v>48</v>
      </c>
      <c r="B19" s="23" t="s">
        <v>24</v>
      </c>
      <c r="C19" s="24" t="s">
        <v>16</v>
      </c>
      <c r="D19" s="25" t="s">
        <v>18</v>
      </c>
      <c r="E19" s="25" t="s">
        <v>12</v>
      </c>
      <c r="F19" s="26">
        <f t="shared" ref="F19:F20" si="3">L19*0.834</f>
        <v>41.699999999999996</v>
      </c>
      <c r="G19" s="27">
        <v>58.8</v>
      </c>
      <c r="H19" s="27"/>
      <c r="I19" s="27"/>
      <c r="J19" s="28"/>
      <c r="K19" s="29">
        <f>G19*J19</f>
        <v>0</v>
      </c>
      <c r="L19" s="7">
        <v>50</v>
      </c>
      <c r="M19" s="8"/>
    </row>
    <row r="20" spans="1:13" s="2" customFormat="1" ht="24" customHeight="1" x14ac:dyDescent="0.3">
      <c r="A20" s="22" t="s">
        <v>49</v>
      </c>
      <c r="B20" s="23" t="s">
        <v>57</v>
      </c>
      <c r="C20" s="24" t="s">
        <v>16</v>
      </c>
      <c r="D20" s="25" t="s">
        <v>13</v>
      </c>
      <c r="E20" s="25" t="s">
        <v>12</v>
      </c>
      <c r="F20" s="26">
        <f t="shared" si="3"/>
        <v>125.1</v>
      </c>
      <c r="G20" s="27">
        <v>375</v>
      </c>
      <c r="H20" s="27"/>
      <c r="I20" s="27"/>
      <c r="J20" s="28"/>
      <c r="K20" s="29">
        <f>G20*J20</f>
        <v>0</v>
      </c>
      <c r="L20" s="7">
        <v>150</v>
      </c>
      <c r="M20" s="8"/>
    </row>
    <row r="21" spans="1:13" ht="22.2" customHeight="1" x14ac:dyDescent="0.3">
      <c r="A21" s="36"/>
      <c r="B21" s="37" t="s">
        <v>32</v>
      </c>
      <c r="C21" s="39"/>
      <c r="D21" s="39"/>
      <c r="E21" s="39"/>
      <c r="F21" s="40"/>
      <c r="G21" s="41" t="s">
        <v>53</v>
      </c>
      <c r="H21" s="41"/>
      <c r="I21" s="41"/>
      <c r="J21" s="42"/>
      <c r="K21" s="50"/>
      <c r="L21" s="10"/>
      <c r="M21" s="6"/>
    </row>
    <row r="22" spans="1:13" s="2" customFormat="1" ht="24.6" customHeight="1" x14ac:dyDescent="0.3">
      <c r="A22" s="22" t="s">
        <v>50</v>
      </c>
      <c r="B22" s="23" t="s">
        <v>71</v>
      </c>
      <c r="C22" s="24" t="s">
        <v>33</v>
      </c>
      <c r="D22" s="25" t="s">
        <v>11</v>
      </c>
      <c r="E22" s="25" t="s">
        <v>12</v>
      </c>
      <c r="F22" s="26">
        <f t="shared" ref="F22" si="4">L22*0.834</f>
        <v>333.59999999999997</v>
      </c>
      <c r="G22" s="27">
        <v>334</v>
      </c>
      <c r="H22" s="27"/>
      <c r="I22" s="27"/>
      <c r="J22" s="28"/>
      <c r="K22" s="29">
        <f t="shared" ref="K22" si="5">G22*J22</f>
        <v>0</v>
      </c>
      <c r="L22" s="7">
        <v>400</v>
      </c>
      <c r="M22" s="8"/>
    </row>
    <row r="23" spans="1:13" s="2" customFormat="1" ht="22.2" customHeight="1" x14ac:dyDescent="0.3">
      <c r="A23" s="36"/>
      <c r="B23" s="37" t="s">
        <v>62</v>
      </c>
      <c r="C23" s="38"/>
      <c r="D23" s="39"/>
      <c r="E23" s="39"/>
      <c r="F23" s="40"/>
      <c r="G23" s="41"/>
      <c r="H23" s="41"/>
      <c r="I23" s="41"/>
      <c r="J23" s="42"/>
      <c r="K23" s="50"/>
      <c r="L23" s="9"/>
      <c r="M23" s="8"/>
    </row>
    <row r="24" spans="1:13" s="2" customFormat="1" ht="21" customHeight="1" x14ac:dyDescent="0.3">
      <c r="A24" s="22" t="s">
        <v>51</v>
      </c>
      <c r="B24" s="23" t="s">
        <v>36</v>
      </c>
      <c r="C24" s="24" t="s">
        <v>37</v>
      </c>
      <c r="D24" s="25" t="s">
        <v>34</v>
      </c>
      <c r="E24" s="25" t="s">
        <v>12</v>
      </c>
      <c r="F24" s="26">
        <f t="shared" ref="F24:F25" si="6">L24*0.834</f>
        <v>56878.799999999996</v>
      </c>
      <c r="G24" s="27">
        <v>28439.5</v>
      </c>
      <c r="H24" s="27"/>
      <c r="I24" s="27"/>
      <c r="J24" s="28"/>
      <c r="K24" s="29">
        <f t="shared" ref="K24:K25" si="7">G24*J24</f>
        <v>0</v>
      </c>
      <c r="L24" s="7">
        <v>68200</v>
      </c>
      <c r="M24" s="8"/>
    </row>
    <row r="25" spans="1:13" s="2" customFormat="1" ht="25.2" customHeight="1" x14ac:dyDescent="0.3">
      <c r="A25" s="22" t="s">
        <v>52</v>
      </c>
      <c r="B25" s="23" t="s">
        <v>36</v>
      </c>
      <c r="C25" s="24" t="s">
        <v>37</v>
      </c>
      <c r="D25" s="25" t="s">
        <v>35</v>
      </c>
      <c r="E25" s="25" t="s">
        <v>12</v>
      </c>
      <c r="F25" s="26">
        <f t="shared" si="6"/>
        <v>9340.7999999999993</v>
      </c>
      <c r="G25" s="27">
        <v>14011.5</v>
      </c>
      <c r="H25" s="27"/>
      <c r="I25" s="27"/>
      <c r="J25" s="28"/>
      <c r="K25" s="29">
        <f t="shared" si="7"/>
        <v>0</v>
      </c>
      <c r="L25" s="7">
        <v>11200</v>
      </c>
      <c r="M25" s="8"/>
    </row>
    <row r="26" spans="1:13" ht="22.2" customHeight="1" thickBot="1" x14ac:dyDescent="0.35">
      <c r="A26" s="31"/>
      <c r="B26" s="32" t="s">
        <v>63</v>
      </c>
      <c r="C26" s="33"/>
      <c r="D26" s="33"/>
      <c r="E26" s="33"/>
      <c r="F26" s="33"/>
      <c r="G26" s="33"/>
      <c r="H26" s="33"/>
      <c r="I26" s="33"/>
      <c r="J26" s="33"/>
      <c r="K26" s="34">
        <f>SUM(K7:K25)</f>
        <v>0</v>
      </c>
      <c r="L26" s="6"/>
      <c r="M26" s="6"/>
    </row>
    <row r="27" spans="1:13" ht="15.6" x14ac:dyDescent="0.3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6"/>
      <c r="M27" s="6"/>
    </row>
    <row r="28" spans="1:13" ht="15.6" x14ac:dyDescent="0.3">
      <c r="A28" s="3"/>
      <c r="B28" s="4"/>
      <c r="C28" s="4"/>
      <c r="D28" s="4"/>
      <c r="E28" s="4"/>
      <c r="F28" s="4"/>
      <c r="G28" s="1"/>
      <c r="H28" s="1"/>
      <c r="I28" s="1"/>
      <c r="J28" s="1"/>
      <c r="K28" s="12"/>
      <c r="L28" s="6"/>
      <c r="M28" s="6"/>
    </row>
    <row r="29" spans="1:13" ht="15.6" x14ac:dyDescent="0.3">
      <c r="A29" s="5"/>
      <c r="B29" s="1"/>
      <c r="C29" s="1"/>
      <c r="D29" s="1"/>
      <c r="E29" s="1"/>
      <c r="F29" s="1"/>
      <c r="G29" s="1"/>
      <c r="H29" s="1"/>
      <c r="I29" s="1"/>
      <c r="J29" s="1"/>
      <c r="K29" s="11"/>
      <c r="L29" s="6"/>
      <c r="M29" s="6"/>
    </row>
    <row r="30" spans="1:13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6"/>
      <c r="M30" s="6"/>
    </row>
    <row r="31" spans="1:13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6"/>
      <c r="M31" s="6"/>
    </row>
  </sheetData>
  <mergeCells count="1">
    <mergeCell ref="A27:K27"/>
  </mergeCells>
  <pageMargins left="0.7" right="0.7" top="0.75" bottom="0.75" header="0.3" footer="0.3"/>
  <pageSetup paperSize="9" scale="5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Gołyga</dc:creator>
  <cp:lastModifiedBy>Joanna Spalik</cp:lastModifiedBy>
  <cp:lastPrinted>2019-06-05T08:26:24Z</cp:lastPrinted>
  <dcterms:created xsi:type="dcterms:W3CDTF">2018-01-24T11:04:50Z</dcterms:created>
  <dcterms:modified xsi:type="dcterms:W3CDTF">2019-06-13T05:46:03Z</dcterms:modified>
</cp:coreProperties>
</file>